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7" i="1" l="1"/>
  <c r="L442" i="1"/>
  <c r="L437" i="1"/>
  <c r="L433" i="1"/>
  <c r="L426" i="1"/>
  <c r="L424" i="1"/>
  <c r="L417" i="1"/>
  <c r="L412" i="1"/>
  <c r="L407" i="1"/>
  <c r="L404" i="1"/>
  <c r="L396" i="1"/>
  <c r="L394" i="1"/>
  <c r="L387" i="1"/>
  <c r="L382" i="1"/>
  <c r="L376" i="1"/>
  <c r="L373" i="1"/>
  <c r="L365" i="1"/>
  <c r="L363" i="1"/>
  <c r="L356" i="1"/>
  <c r="L351" i="1"/>
  <c r="L345" i="1"/>
  <c r="L341" i="1"/>
  <c r="L332" i="1"/>
  <c r="L330" i="1"/>
  <c r="L323" i="1"/>
  <c r="L317" i="1"/>
  <c r="L311" i="1"/>
  <c r="L307" i="1"/>
  <c r="L299" i="1"/>
  <c r="L297" i="1"/>
  <c r="L290" i="1"/>
  <c r="L283" i="1"/>
  <c r="L277" i="1"/>
  <c r="L274" i="1"/>
  <c r="L266" i="1"/>
  <c r="L264" i="1"/>
  <c r="L257" i="1"/>
  <c r="L251" i="1"/>
  <c r="L244" i="1"/>
  <c r="L241" i="1"/>
  <c r="L233" i="1"/>
  <c r="L231" i="1"/>
  <c r="L224" i="1"/>
  <c r="L218" i="1"/>
  <c r="L212" i="1"/>
  <c r="L208" i="1"/>
  <c r="L200" i="1"/>
  <c r="L198" i="1"/>
  <c r="L191" i="1"/>
  <c r="L186" i="1"/>
  <c r="L180" i="1"/>
  <c r="L175" i="1"/>
  <c r="L167" i="1"/>
  <c r="L165" i="1"/>
  <c r="L135" i="1"/>
  <c r="L158" i="1"/>
  <c r="L153" i="1"/>
  <c r="L147" i="1"/>
  <c r="L143" i="1"/>
  <c r="L127" i="1"/>
  <c r="G20" i="1"/>
  <c r="J13" i="1"/>
  <c r="I13" i="1"/>
  <c r="H13" i="1"/>
  <c r="G13" i="1"/>
  <c r="F13" i="1"/>
  <c r="J10" i="1"/>
  <c r="G10" i="1"/>
  <c r="F10" i="1"/>
  <c r="L122" i="1"/>
  <c r="L116" i="1"/>
  <c r="L112" i="1"/>
  <c r="L104" i="1"/>
  <c r="L102" i="1"/>
  <c r="L95" i="1"/>
  <c r="L90" i="1"/>
  <c r="L84" i="1"/>
  <c r="L80" i="1"/>
  <c r="L72" i="1"/>
  <c r="L70" i="1"/>
  <c r="L63" i="1"/>
  <c r="L61" i="1"/>
  <c r="L54" i="1"/>
  <c r="L49" i="1"/>
  <c r="L39" i="1"/>
  <c r="L37" i="1"/>
  <c r="L31" i="1"/>
  <c r="L29" i="1"/>
  <c r="L24" i="1"/>
  <c r="L20" i="1"/>
  <c r="L13" i="1"/>
  <c r="L64" i="1" l="1"/>
  <c r="L96" i="1"/>
  <c r="B448" i="1"/>
  <c r="A448" i="1"/>
  <c r="J447" i="1"/>
  <c r="I447" i="1"/>
  <c r="H447" i="1"/>
  <c r="G447" i="1"/>
  <c r="F447" i="1"/>
  <c r="B443" i="1"/>
  <c r="A443" i="1"/>
  <c r="J442" i="1"/>
  <c r="I442" i="1"/>
  <c r="H442" i="1"/>
  <c r="G442" i="1"/>
  <c r="F442" i="1"/>
  <c r="B438" i="1"/>
  <c r="A438" i="1"/>
  <c r="J437" i="1"/>
  <c r="I437" i="1"/>
  <c r="H437" i="1"/>
  <c r="G437" i="1"/>
  <c r="F437" i="1"/>
  <c r="B434" i="1"/>
  <c r="A434" i="1"/>
  <c r="J433" i="1"/>
  <c r="I433" i="1"/>
  <c r="H433" i="1"/>
  <c r="G433" i="1"/>
  <c r="F433" i="1"/>
  <c r="B427" i="1"/>
  <c r="A427" i="1"/>
  <c r="J426" i="1"/>
  <c r="I426" i="1"/>
  <c r="H426" i="1"/>
  <c r="G426" i="1"/>
  <c r="F426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3" i="1"/>
  <c r="A413" i="1"/>
  <c r="J412" i="1"/>
  <c r="I412" i="1"/>
  <c r="H412" i="1"/>
  <c r="G412" i="1"/>
  <c r="F412" i="1"/>
  <c r="B408" i="1"/>
  <c r="A408" i="1"/>
  <c r="J407" i="1"/>
  <c r="I407" i="1"/>
  <c r="H407" i="1"/>
  <c r="G407" i="1"/>
  <c r="F407" i="1"/>
  <c r="B405" i="1"/>
  <c r="A405" i="1"/>
  <c r="J404" i="1"/>
  <c r="I404" i="1"/>
  <c r="H404" i="1"/>
  <c r="G404" i="1"/>
  <c r="F404" i="1"/>
  <c r="B397" i="1"/>
  <c r="A397" i="1"/>
  <c r="J396" i="1"/>
  <c r="I396" i="1"/>
  <c r="H396" i="1"/>
  <c r="G396" i="1"/>
  <c r="F396" i="1"/>
  <c r="B395" i="1"/>
  <c r="A395" i="1"/>
  <c r="J394" i="1"/>
  <c r="I394" i="1"/>
  <c r="H394" i="1"/>
  <c r="G394" i="1"/>
  <c r="F394" i="1"/>
  <c r="B388" i="1"/>
  <c r="A388" i="1"/>
  <c r="J387" i="1"/>
  <c r="I387" i="1"/>
  <c r="H387" i="1"/>
  <c r="G387" i="1"/>
  <c r="F387" i="1"/>
  <c r="B383" i="1"/>
  <c r="A383" i="1"/>
  <c r="J382" i="1"/>
  <c r="I382" i="1"/>
  <c r="H382" i="1"/>
  <c r="G382" i="1"/>
  <c r="F382" i="1"/>
  <c r="B377" i="1"/>
  <c r="A377" i="1"/>
  <c r="J376" i="1"/>
  <c r="I376" i="1"/>
  <c r="H376" i="1"/>
  <c r="G376" i="1"/>
  <c r="F376" i="1"/>
  <c r="B374" i="1"/>
  <c r="A374" i="1"/>
  <c r="J373" i="1"/>
  <c r="I373" i="1"/>
  <c r="H373" i="1"/>
  <c r="G373" i="1"/>
  <c r="F373" i="1"/>
  <c r="B366" i="1"/>
  <c r="A366" i="1"/>
  <c r="J365" i="1"/>
  <c r="I365" i="1"/>
  <c r="H365" i="1"/>
  <c r="G365" i="1"/>
  <c r="F365" i="1"/>
  <c r="B364" i="1"/>
  <c r="A364" i="1"/>
  <c r="J363" i="1"/>
  <c r="I363" i="1"/>
  <c r="H363" i="1"/>
  <c r="G363" i="1"/>
  <c r="F363" i="1"/>
  <c r="B357" i="1"/>
  <c r="A357" i="1"/>
  <c r="J356" i="1"/>
  <c r="I356" i="1"/>
  <c r="H356" i="1"/>
  <c r="G356" i="1"/>
  <c r="F356" i="1"/>
  <c r="B352" i="1"/>
  <c r="A352" i="1"/>
  <c r="J351" i="1"/>
  <c r="I351" i="1"/>
  <c r="H351" i="1"/>
  <c r="G351" i="1"/>
  <c r="F351" i="1"/>
  <c r="B346" i="1"/>
  <c r="A346" i="1"/>
  <c r="J345" i="1"/>
  <c r="I345" i="1"/>
  <c r="H345" i="1"/>
  <c r="G345" i="1"/>
  <c r="F345" i="1"/>
  <c r="B342" i="1"/>
  <c r="A342" i="1"/>
  <c r="J341" i="1"/>
  <c r="I341" i="1"/>
  <c r="H341" i="1"/>
  <c r="G341" i="1"/>
  <c r="F341" i="1"/>
  <c r="B333" i="1"/>
  <c r="A333" i="1"/>
  <c r="J332" i="1"/>
  <c r="I332" i="1"/>
  <c r="H332" i="1"/>
  <c r="G332" i="1"/>
  <c r="F332" i="1"/>
  <c r="B331" i="1"/>
  <c r="A331" i="1"/>
  <c r="J330" i="1"/>
  <c r="I330" i="1"/>
  <c r="H330" i="1"/>
  <c r="G330" i="1"/>
  <c r="F330" i="1"/>
  <c r="B324" i="1"/>
  <c r="A324" i="1"/>
  <c r="J323" i="1"/>
  <c r="I323" i="1"/>
  <c r="H323" i="1"/>
  <c r="G323" i="1"/>
  <c r="F323" i="1"/>
  <c r="B318" i="1"/>
  <c r="A318" i="1"/>
  <c r="J317" i="1"/>
  <c r="I317" i="1"/>
  <c r="H317" i="1"/>
  <c r="G317" i="1"/>
  <c r="F317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300" i="1"/>
  <c r="A300" i="1"/>
  <c r="J299" i="1"/>
  <c r="I299" i="1"/>
  <c r="H299" i="1"/>
  <c r="G299" i="1"/>
  <c r="F299" i="1"/>
  <c r="B298" i="1"/>
  <c r="A298" i="1"/>
  <c r="J297" i="1"/>
  <c r="I297" i="1"/>
  <c r="H297" i="1"/>
  <c r="G297" i="1"/>
  <c r="F297" i="1"/>
  <c r="B291" i="1"/>
  <c r="A291" i="1"/>
  <c r="J290" i="1"/>
  <c r="I290" i="1"/>
  <c r="H290" i="1"/>
  <c r="G290" i="1"/>
  <c r="F290" i="1"/>
  <c r="B284" i="1"/>
  <c r="A284" i="1"/>
  <c r="J283" i="1"/>
  <c r="I283" i="1"/>
  <c r="H283" i="1"/>
  <c r="G283" i="1"/>
  <c r="F283" i="1"/>
  <c r="B278" i="1"/>
  <c r="A278" i="1"/>
  <c r="J277" i="1"/>
  <c r="I277" i="1"/>
  <c r="H277" i="1"/>
  <c r="G277" i="1"/>
  <c r="F277" i="1"/>
  <c r="B275" i="1"/>
  <c r="A275" i="1"/>
  <c r="J274" i="1"/>
  <c r="I274" i="1"/>
  <c r="H274" i="1"/>
  <c r="G274" i="1"/>
  <c r="F274" i="1"/>
  <c r="B267" i="1"/>
  <c r="A267" i="1"/>
  <c r="J266" i="1"/>
  <c r="I266" i="1"/>
  <c r="H266" i="1"/>
  <c r="G266" i="1"/>
  <c r="F266" i="1"/>
  <c r="B265" i="1"/>
  <c r="A265" i="1"/>
  <c r="J264" i="1"/>
  <c r="I264" i="1"/>
  <c r="H264" i="1"/>
  <c r="G264" i="1"/>
  <c r="F264" i="1"/>
  <c r="B258" i="1"/>
  <c r="A258" i="1"/>
  <c r="J257" i="1"/>
  <c r="I257" i="1"/>
  <c r="H257" i="1"/>
  <c r="G257" i="1"/>
  <c r="F257" i="1"/>
  <c r="B252" i="1"/>
  <c r="A252" i="1"/>
  <c r="J251" i="1"/>
  <c r="I251" i="1"/>
  <c r="H251" i="1"/>
  <c r="G251" i="1"/>
  <c r="F251" i="1"/>
  <c r="B245" i="1"/>
  <c r="A245" i="1"/>
  <c r="J244" i="1"/>
  <c r="I244" i="1"/>
  <c r="H244" i="1"/>
  <c r="G244" i="1"/>
  <c r="F244" i="1"/>
  <c r="B242" i="1"/>
  <c r="A242" i="1"/>
  <c r="J241" i="1"/>
  <c r="I241" i="1"/>
  <c r="H241" i="1"/>
  <c r="G241" i="1"/>
  <c r="F241" i="1"/>
  <c r="B234" i="1"/>
  <c r="A234" i="1"/>
  <c r="J233" i="1"/>
  <c r="I233" i="1"/>
  <c r="H233" i="1"/>
  <c r="G233" i="1"/>
  <c r="F233" i="1"/>
  <c r="B232" i="1"/>
  <c r="A232" i="1"/>
  <c r="J231" i="1"/>
  <c r="I231" i="1"/>
  <c r="H231" i="1"/>
  <c r="G231" i="1"/>
  <c r="F231" i="1"/>
  <c r="B225" i="1"/>
  <c r="A225" i="1"/>
  <c r="J224" i="1"/>
  <c r="I224" i="1"/>
  <c r="H224" i="1"/>
  <c r="G224" i="1"/>
  <c r="F224" i="1"/>
  <c r="B219" i="1"/>
  <c r="A219" i="1"/>
  <c r="J218" i="1"/>
  <c r="I218" i="1"/>
  <c r="H218" i="1"/>
  <c r="G218" i="1"/>
  <c r="F218" i="1"/>
  <c r="B213" i="1"/>
  <c r="A213" i="1"/>
  <c r="J212" i="1"/>
  <c r="I212" i="1"/>
  <c r="H212" i="1"/>
  <c r="G212" i="1"/>
  <c r="F212" i="1"/>
  <c r="B209" i="1"/>
  <c r="A209" i="1"/>
  <c r="J208" i="1"/>
  <c r="I208" i="1"/>
  <c r="H208" i="1"/>
  <c r="G208" i="1"/>
  <c r="F208" i="1"/>
  <c r="B201" i="1"/>
  <c r="A201" i="1"/>
  <c r="J200" i="1"/>
  <c r="I200" i="1"/>
  <c r="H200" i="1"/>
  <c r="G200" i="1"/>
  <c r="F200" i="1"/>
  <c r="B199" i="1"/>
  <c r="A199" i="1"/>
  <c r="J198" i="1"/>
  <c r="I198" i="1"/>
  <c r="H198" i="1"/>
  <c r="G198" i="1"/>
  <c r="F198" i="1"/>
  <c r="B192" i="1"/>
  <c r="A192" i="1"/>
  <c r="J191" i="1"/>
  <c r="I191" i="1"/>
  <c r="H191" i="1"/>
  <c r="G191" i="1"/>
  <c r="F191" i="1"/>
  <c r="B187" i="1"/>
  <c r="A187" i="1"/>
  <c r="J186" i="1"/>
  <c r="I186" i="1"/>
  <c r="H186" i="1"/>
  <c r="G186" i="1"/>
  <c r="F186" i="1"/>
  <c r="B181" i="1"/>
  <c r="A181" i="1"/>
  <c r="J180" i="1"/>
  <c r="I180" i="1"/>
  <c r="H180" i="1"/>
  <c r="G180" i="1"/>
  <c r="F180" i="1"/>
  <c r="B176" i="1"/>
  <c r="A176" i="1"/>
  <c r="J175" i="1"/>
  <c r="I175" i="1"/>
  <c r="H175" i="1"/>
  <c r="G175" i="1"/>
  <c r="F175" i="1"/>
  <c r="B168" i="1"/>
  <c r="A168" i="1"/>
  <c r="J167" i="1"/>
  <c r="I167" i="1"/>
  <c r="H167" i="1"/>
  <c r="G167" i="1"/>
  <c r="F167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8" i="1"/>
  <c r="A148" i="1"/>
  <c r="J147" i="1"/>
  <c r="I147" i="1"/>
  <c r="H147" i="1"/>
  <c r="G147" i="1"/>
  <c r="F147" i="1"/>
  <c r="B144" i="1"/>
  <c r="A144" i="1"/>
  <c r="J143" i="1"/>
  <c r="I143" i="1"/>
  <c r="H143" i="1"/>
  <c r="G143" i="1"/>
  <c r="F143" i="1"/>
  <c r="B136" i="1"/>
  <c r="A136" i="1"/>
  <c r="J135" i="1"/>
  <c r="I135" i="1"/>
  <c r="H135" i="1"/>
  <c r="G135" i="1"/>
  <c r="F135" i="1"/>
  <c r="B134" i="1"/>
  <c r="A134" i="1"/>
  <c r="L133" i="1"/>
  <c r="J133" i="1"/>
  <c r="I133" i="1"/>
  <c r="H133" i="1"/>
  <c r="G133" i="1"/>
  <c r="F133" i="1"/>
  <c r="B128" i="1"/>
  <c r="A128" i="1"/>
  <c r="J127" i="1"/>
  <c r="I127" i="1"/>
  <c r="H127" i="1"/>
  <c r="G127" i="1"/>
  <c r="F127" i="1"/>
  <c r="B123" i="1"/>
  <c r="A123" i="1"/>
  <c r="J122" i="1"/>
  <c r="I122" i="1"/>
  <c r="H122" i="1"/>
  <c r="G122" i="1"/>
  <c r="F122" i="1"/>
  <c r="B117" i="1"/>
  <c r="A117" i="1"/>
  <c r="J116" i="1"/>
  <c r="I116" i="1"/>
  <c r="H116" i="1"/>
  <c r="G116" i="1"/>
  <c r="F116" i="1"/>
  <c r="B113" i="1"/>
  <c r="A113" i="1"/>
  <c r="J112" i="1"/>
  <c r="I112" i="1"/>
  <c r="H112" i="1"/>
  <c r="G112" i="1"/>
  <c r="F112" i="1"/>
  <c r="B105" i="1"/>
  <c r="A105" i="1"/>
  <c r="J104" i="1"/>
  <c r="I104" i="1"/>
  <c r="H104" i="1"/>
  <c r="G104" i="1"/>
  <c r="F104" i="1"/>
  <c r="B103" i="1"/>
  <c r="A103" i="1"/>
  <c r="J102" i="1"/>
  <c r="I102" i="1"/>
  <c r="H102" i="1"/>
  <c r="G102" i="1"/>
  <c r="F102" i="1"/>
  <c r="B96" i="1"/>
  <c r="A96" i="1"/>
  <c r="J95" i="1"/>
  <c r="I95" i="1"/>
  <c r="H95" i="1"/>
  <c r="G95" i="1"/>
  <c r="F95" i="1"/>
  <c r="B91" i="1"/>
  <c r="A91" i="1"/>
  <c r="J90" i="1"/>
  <c r="I90" i="1"/>
  <c r="H90" i="1"/>
  <c r="G90" i="1"/>
  <c r="F90" i="1"/>
  <c r="B85" i="1"/>
  <c r="A85" i="1"/>
  <c r="J84" i="1"/>
  <c r="I84" i="1"/>
  <c r="H84" i="1"/>
  <c r="G84" i="1"/>
  <c r="F84" i="1"/>
  <c r="B81" i="1"/>
  <c r="A81" i="1"/>
  <c r="J80" i="1"/>
  <c r="I80" i="1"/>
  <c r="H80" i="1"/>
  <c r="G80" i="1"/>
  <c r="F80" i="1"/>
  <c r="B73" i="1"/>
  <c r="A73" i="1"/>
  <c r="J72" i="1"/>
  <c r="I72" i="1"/>
  <c r="H72" i="1"/>
  <c r="G72" i="1"/>
  <c r="F72" i="1"/>
  <c r="B71" i="1"/>
  <c r="A71" i="1"/>
  <c r="J70" i="1"/>
  <c r="I70" i="1"/>
  <c r="H70" i="1"/>
  <c r="G70" i="1"/>
  <c r="F70" i="1"/>
  <c r="B64" i="1"/>
  <c r="A64" i="1"/>
  <c r="J63" i="1"/>
  <c r="I63" i="1"/>
  <c r="H63" i="1"/>
  <c r="G63" i="1"/>
  <c r="F63" i="1"/>
  <c r="B62" i="1"/>
  <c r="A62" i="1"/>
  <c r="J61" i="1"/>
  <c r="I61" i="1"/>
  <c r="H61" i="1"/>
  <c r="G61" i="1"/>
  <c r="F61" i="1"/>
  <c r="B55" i="1"/>
  <c r="A55" i="1"/>
  <c r="J54" i="1"/>
  <c r="I54" i="1"/>
  <c r="H54" i="1"/>
  <c r="G54" i="1"/>
  <c r="F54" i="1"/>
  <c r="B50" i="1"/>
  <c r="A50" i="1"/>
  <c r="J49" i="1"/>
  <c r="I49" i="1"/>
  <c r="H49" i="1"/>
  <c r="G49" i="1"/>
  <c r="F49" i="1"/>
  <c r="B40" i="1"/>
  <c r="A40" i="1"/>
  <c r="J39" i="1"/>
  <c r="I39" i="1"/>
  <c r="H39" i="1"/>
  <c r="G39" i="1"/>
  <c r="F39" i="1"/>
  <c r="B38" i="1"/>
  <c r="A38" i="1"/>
  <c r="J37" i="1"/>
  <c r="I37" i="1"/>
  <c r="H37" i="1"/>
  <c r="G37" i="1"/>
  <c r="F37" i="1"/>
  <c r="B32" i="1"/>
  <c r="A32" i="1"/>
  <c r="J31" i="1"/>
  <c r="I31" i="1"/>
  <c r="H31" i="1"/>
  <c r="G31" i="1"/>
  <c r="F31" i="1"/>
  <c r="B30" i="1"/>
  <c r="A30" i="1"/>
  <c r="J29" i="1"/>
  <c r="I29" i="1"/>
  <c r="H29" i="1"/>
  <c r="G29" i="1"/>
  <c r="F29" i="1"/>
  <c r="B25" i="1"/>
  <c r="A25" i="1"/>
  <c r="J24" i="1"/>
  <c r="I24" i="1"/>
  <c r="H24" i="1"/>
  <c r="G24" i="1"/>
  <c r="F24" i="1"/>
  <c r="B21" i="1"/>
  <c r="A21" i="1"/>
  <c r="J20" i="1"/>
  <c r="I20" i="1"/>
  <c r="H20" i="1"/>
  <c r="F20" i="1"/>
  <c r="B14" i="1"/>
  <c r="A14" i="1"/>
  <c r="B11" i="1"/>
  <c r="A11" i="1"/>
  <c r="L10" i="1"/>
  <c r="L32" i="1" s="1"/>
  <c r="I10" i="1"/>
  <c r="H10" i="1"/>
  <c r="H32" i="1" l="1"/>
  <c r="J32" i="1"/>
  <c r="I32" i="1"/>
  <c r="F32" i="1"/>
  <c r="G32" i="1"/>
  <c r="I448" i="1"/>
  <c r="F258" i="1"/>
  <c r="F357" i="1"/>
  <c r="F291" i="1"/>
  <c r="G448" i="1"/>
  <c r="F448" i="1"/>
  <c r="H448" i="1"/>
  <c r="J448" i="1"/>
  <c r="I418" i="1"/>
  <c r="G418" i="1"/>
  <c r="F418" i="1"/>
  <c r="H418" i="1"/>
  <c r="J418" i="1"/>
  <c r="F388" i="1"/>
  <c r="J388" i="1"/>
  <c r="I388" i="1"/>
  <c r="H388" i="1"/>
  <c r="G388" i="1"/>
  <c r="J357" i="1"/>
  <c r="H357" i="1"/>
  <c r="G357" i="1"/>
  <c r="I357" i="1"/>
  <c r="I324" i="1"/>
  <c r="G324" i="1"/>
  <c r="F324" i="1"/>
  <c r="H324" i="1"/>
  <c r="J324" i="1"/>
  <c r="H291" i="1"/>
  <c r="G291" i="1"/>
  <c r="I291" i="1"/>
  <c r="J291" i="1"/>
  <c r="J258" i="1"/>
  <c r="H258" i="1"/>
  <c r="G258" i="1"/>
  <c r="I258" i="1"/>
  <c r="H225" i="1"/>
  <c r="G225" i="1"/>
  <c r="J225" i="1"/>
  <c r="I225" i="1"/>
  <c r="F225" i="1"/>
  <c r="F192" i="1"/>
  <c r="J192" i="1"/>
  <c r="I192" i="1"/>
  <c r="H192" i="1"/>
  <c r="G192" i="1"/>
  <c r="I159" i="1"/>
  <c r="G159" i="1"/>
  <c r="H159" i="1"/>
  <c r="J159" i="1"/>
  <c r="F159" i="1"/>
  <c r="H128" i="1"/>
  <c r="G128" i="1"/>
  <c r="J128" i="1"/>
  <c r="F128" i="1"/>
  <c r="I128" i="1"/>
  <c r="H96" i="1"/>
  <c r="I96" i="1"/>
  <c r="J96" i="1"/>
  <c r="G96" i="1"/>
  <c r="F96" i="1"/>
  <c r="J64" i="1"/>
  <c r="I64" i="1"/>
  <c r="H64" i="1"/>
  <c r="G64" i="1"/>
  <c r="F64" i="1"/>
  <c r="J449" i="1" l="1"/>
  <c r="F449" i="1"/>
  <c r="H449" i="1"/>
  <c r="I449" i="1"/>
  <c r="G449" i="1"/>
  <c r="L128" i="1"/>
  <c r="L159" i="1"/>
  <c r="L192" i="1"/>
  <c r="L225" i="1"/>
  <c r="L258" i="1"/>
  <c r="L291" i="1"/>
  <c r="L324" i="1"/>
  <c r="L357" i="1"/>
  <c r="L388" i="1"/>
  <c r="L418" i="1"/>
  <c r="L448" i="1"/>
  <c r="L449" i="1" l="1"/>
</calcChain>
</file>

<file path=xl/sharedStrings.xml><?xml version="1.0" encoding="utf-8"?>
<sst xmlns="http://schemas.openxmlformats.org/spreadsheetml/2006/main" count="765" uniqueCount="178">
  <si>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</si>
  <si>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</si>
  <si>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</si>
  <si>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</si>
  <si>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</si>
  <si>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</si>
  <si>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</si>
  <si>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</si>
  <si>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</si>
  <si>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</si>
  <si>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</si>
  <si>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</si>
  <si>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</si>
  <si>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</si>
  <si>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</si>
  <si>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</si>
  <si>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</si>
  <si>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</si>
  <si>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</si>
  <si>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</si>
  <si>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</si>
  <si>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</si>
  <si>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</si>
  <si>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</si>
  <si>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</si>
  <si>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</si>
  <si>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</si>
  <si>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</si>
  <si>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</si>
  <si>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</si>
  <si>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</si>
  <si>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</si>
  <si>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</si>
  <si>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</si>
  <si>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</si>
  <si>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</si>
  <si>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</si>
  <si>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</si>
  <si>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</si>
  <si>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</si>
  <si>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</si>
  <si>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</si>
  <si>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</si>
  <si>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</si>
  <si>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</si>
  <si>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</si>
  <si>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Какао с молоком</t>
  </si>
  <si>
    <t>Хлеб пшеничный с маслом</t>
  </si>
  <si>
    <t>Яйцо варенное</t>
  </si>
  <si>
    <t>Салат витаминный</t>
  </si>
  <si>
    <t>Суп  картофельный с бобовыми с курицей</t>
  </si>
  <si>
    <t>Тефтели из говядины (паровые) с соусом</t>
  </si>
  <si>
    <t>Каша гречневая рассыпчатая</t>
  </si>
  <si>
    <t>Компот из сухофруктов</t>
  </si>
  <si>
    <t>Хлеб ржаной</t>
  </si>
  <si>
    <t>Булочка "Веснушка"</t>
  </si>
  <si>
    <t>Яблоки</t>
  </si>
  <si>
    <t>Молоко кипяченное</t>
  </si>
  <si>
    <t>Пюре картофельное</t>
  </si>
  <si>
    <t>Печень тушенная в соусе сметанном</t>
  </si>
  <si>
    <t>Чай с лимоном</t>
  </si>
  <si>
    <t>Хлеб пшеничный</t>
  </si>
  <si>
    <t>Чай с сахаром</t>
  </si>
  <si>
    <t>Напиток</t>
  </si>
  <si>
    <t xml:space="preserve">Салат из свеклы с сыром </t>
  </si>
  <si>
    <t>Рассольник ленинградский с курицй, со сметаной</t>
  </si>
  <si>
    <t>Жаркое по домашнему</t>
  </si>
  <si>
    <t>Кисель из концентра промышленного производства</t>
  </si>
  <si>
    <t>Печенье</t>
  </si>
  <si>
    <t>Напиток из шиповника</t>
  </si>
  <si>
    <t>Голубцы ленивые</t>
  </si>
  <si>
    <t>Макаронные изделия отварные</t>
  </si>
  <si>
    <t>Напиток из кураги</t>
  </si>
  <si>
    <t>Фрукты</t>
  </si>
  <si>
    <t>Винегрет овощной</t>
  </si>
  <si>
    <t>Суп картофельный с макаронными изделиями</t>
  </si>
  <si>
    <t>Рыба тушенная в томате с овощами</t>
  </si>
  <si>
    <t>Рис отварной</t>
  </si>
  <si>
    <t>булочка домашняя</t>
  </si>
  <si>
    <t>яблоки</t>
  </si>
  <si>
    <t>Рагу из овощей и мяса</t>
  </si>
  <si>
    <t>Хлеб пшеничный*</t>
  </si>
  <si>
    <t>Макароны отварные с сыром</t>
  </si>
  <si>
    <t>Напиток из цикория с молоком *</t>
  </si>
  <si>
    <t>Сок</t>
  </si>
  <si>
    <t>Салат из свежих огурцов с луком</t>
  </si>
  <si>
    <t>Борщ из свежей капусты со сметаной</t>
  </si>
  <si>
    <t>Гуляш из отварной говядины</t>
  </si>
  <si>
    <t>Каша перловая рассыпчатая</t>
  </si>
  <si>
    <t>Закуска</t>
  </si>
  <si>
    <t>Сырники запеченные с повидлом</t>
  </si>
  <si>
    <t>Запеканка манная с изюмом,сгущенным молоком</t>
  </si>
  <si>
    <t>Салат из белокачанной капусты с овощами</t>
  </si>
  <si>
    <t>Рассольник ленинградский со сметаной с мясом</t>
  </si>
  <si>
    <t>Котлеты из птицы припущенные</t>
  </si>
  <si>
    <t>Ватрушка с повидлом</t>
  </si>
  <si>
    <t>Тефтели рыбные</t>
  </si>
  <si>
    <t xml:space="preserve">Помидор свежий </t>
  </si>
  <si>
    <t>Каша молочная "Дружба"</t>
  </si>
  <si>
    <t>Напиток из цикория с молоком</t>
  </si>
  <si>
    <t>Суп картофельный с бобовыми</t>
  </si>
  <si>
    <t>Плов с мясом</t>
  </si>
  <si>
    <t>Вафли</t>
  </si>
  <si>
    <t>Груши</t>
  </si>
  <si>
    <t>Рагу из овощей</t>
  </si>
  <si>
    <t>Суфле из птицы</t>
  </si>
  <si>
    <t>Огурец свежий</t>
  </si>
  <si>
    <t>Омлет натуральный</t>
  </si>
  <si>
    <t>Зеленый горошек</t>
  </si>
  <si>
    <t>Хлеб пшеничный смаслом,сыром</t>
  </si>
  <si>
    <t>Салат из лобы со свежим огурцом</t>
  </si>
  <si>
    <t>Азу</t>
  </si>
  <si>
    <t>Компот из кураги</t>
  </si>
  <si>
    <t>Пряники</t>
  </si>
  <si>
    <t>Банан</t>
  </si>
  <si>
    <t>Птица в соусе с томатом</t>
  </si>
  <si>
    <t>огурец соленный</t>
  </si>
  <si>
    <t>Каша молочная пшеничная</t>
  </si>
  <si>
    <t>Хлеб пшеничный с маслом,сыром</t>
  </si>
  <si>
    <t>Салат из соленных огурцов с луком</t>
  </si>
  <si>
    <t>Суп с рыбными консервами</t>
  </si>
  <si>
    <t>Булочка веснушка</t>
  </si>
  <si>
    <t>Оладьи из печени по-кунцевски</t>
  </si>
  <si>
    <t>Кисель из концентрата промышленного производства</t>
  </si>
  <si>
    <t>Каша молочная пшенная</t>
  </si>
  <si>
    <t>Борщ из свежей капусты со сметаной,мясом</t>
  </si>
  <si>
    <t>Рыба тушенная с овощами в томате</t>
  </si>
  <si>
    <t>Оладьи с повидлом</t>
  </si>
  <si>
    <t>Каша молочная рисовая</t>
  </si>
  <si>
    <t>Хлеб пшеничный с маслом.,сыром</t>
  </si>
  <si>
    <t>Сельдь соленная с луком,зеленым горошком</t>
  </si>
  <si>
    <t>Компот из чернослива</t>
  </si>
  <si>
    <t>Булочка домашняя</t>
  </si>
  <si>
    <t>Вареники ленивые из творога со сгущенным молоком</t>
  </si>
  <si>
    <t>Хлеб пшеничный с сыром</t>
  </si>
  <si>
    <t>Икра свекольная</t>
  </si>
  <si>
    <t>Суп картофельный с клецками,с курицей</t>
  </si>
  <si>
    <t>Оладьи по-кунцевски из печени</t>
  </si>
  <si>
    <t>Напиток из изюма</t>
  </si>
  <si>
    <t>Вареники отварные с картофелем</t>
  </si>
  <si>
    <t>Помидор свежий порционно</t>
  </si>
  <si>
    <t>Салат из свежих помидор со сладким перцем</t>
  </si>
  <si>
    <t>Тефтели рыбные с соусом</t>
  </si>
  <si>
    <t>Рассольник ленинградский со сметаной,с мясом</t>
  </si>
  <si>
    <t>Омлет с сыром,зеленым горошком</t>
  </si>
  <si>
    <t>Суп с макаронными изделиями,с курицей</t>
  </si>
  <si>
    <t>компот из сухофруктов</t>
  </si>
  <si>
    <t>Творожок</t>
  </si>
  <si>
    <t>Компот из свежих яблок и груш</t>
  </si>
  <si>
    <t xml:space="preserve">Хлеб пшеничный </t>
  </si>
  <si>
    <t>Запеканка из творога</t>
  </si>
  <si>
    <t>Хлеб пшеничный маслом,сыром</t>
  </si>
  <si>
    <t>Свекольник со сметаной</t>
  </si>
  <si>
    <t>печенье</t>
  </si>
  <si>
    <t>Рыба жаренная</t>
  </si>
  <si>
    <t>Кефир</t>
  </si>
  <si>
    <t>Варенец</t>
  </si>
  <si>
    <t>Ряженка</t>
  </si>
  <si>
    <t xml:space="preserve">         Директор</t>
  </si>
  <si>
    <t>КГБОУ ШИ12</t>
  </si>
  <si>
    <t xml:space="preserve">                        С.В.Кравцова</t>
  </si>
  <si>
    <t>Суп молочный с макаронными изделиями</t>
  </si>
  <si>
    <t>Щи из свежей капусты скурицей и сметаной</t>
  </si>
  <si>
    <t>Рис отварной с овощами</t>
  </si>
  <si>
    <t>сок</t>
  </si>
  <si>
    <t>Каша молочная "Геркулес"</t>
  </si>
  <si>
    <t>Хлеб пшеничный с маслом,.сыром</t>
  </si>
  <si>
    <t>фрукт</t>
  </si>
  <si>
    <t>Яблоко</t>
  </si>
  <si>
    <t>Печень говяжья по-строгановски</t>
  </si>
  <si>
    <t>Каша гречневая с соусом</t>
  </si>
  <si>
    <t>Котлета из птицы припущенная</t>
  </si>
  <si>
    <t>Жаркое по-домашнему</t>
  </si>
  <si>
    <t>Салаит картофельный с соленными огурцами</t>
  </si>
  <si>
    <t>Компот из свежих Фруктов</t>
  </si>
  <si>
    <t>Оладьи из печени по -кунцевски</t>
  </si>
  <si>
    <t>Каша гречневая</t>
  </si>
  <si>
    <t>Котлеты "Школьные"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</si>
</sst>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/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4" borderId="2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25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9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7" fillId="2" borderId="27" xfId="0" applyFont="1" applyFill="1" applyBorder="1" applyAlignment="1" applyProtection="1">
      <alignment vertical="top" wrapText="1"/>
      <protection locked="0"/>
    </xf>
    <xf numFmtId="0" fontId="7" fillId="2" borderId="28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2" borderId="27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2" fontId="7" fillId="4" borderId="3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2" sqref="E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2.42578125" style="2" customWidth="1"/>
    <col min="6" max="6" width="7.7109375" style="2" customWidth="1"/>
    <col min="7" max="7" width="9.28515625" style="2" customWidth="1"/>
    <col min="8" max="8" width="7.5703125" style="2" customWidth="1"/>
    <col min="9" max="9" width="6.85546875" style="2" customWidth="1"/>
    <col min="10" max="10" width="7.140625" style="2" customWidth="1"/>
    <col min="11" max="11" width="6.5703125" style="2" customWidth="1"/>
    <col min="12" max="12" width="6.7109375" style="2" customWidth="1"/>
    <col min="13" max="16384" width="9.140625" style="2"/>
  </cols>
  <sheetData>
    <row r="1" spans="1:12" ht="15" x14ac:dyDescent="0.25">
      <c r="A1" s="1" t="s">
        <v>7</v>
      </c>
      <c r="C1" s="73" t="s">
        <v>159</v>
      </c>
      <c r="D1" s="74"/>
      <c r="E1" s="74"/>
      <c r="F1" s="13" t="s">
        <v>16</v>
      </c>
      <c r="G1" s="2" t="s">
        <v>17</v>
      </c>
      <c r="H1" s="75" t="s">
        <v>158</v>
      </c>
      <c r="I1" s="75"/>
      <c r="J1" s="75"/>
      <c r="K1" s="75"/>
    </row>
    <row r="2" spans="1:12" ht="18" x14ac:dyDescent="0.2">
      <c r="A2" s="43" t="s">
        <v>6</v>
      </c>
      <c r="C2" s="2"/>
      <c r="G2" s="2" t="s">
        <v>18</v>
      </c>
      <c r="H2" s="75" t="s">
        <v>160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98</v>
      </c>
      <c r="F6" s="48">
        <v>200</v>
      </c>
      <c r="G6" s="48">
        <v>5.3</v>
      </c>
      <c r="H6" s="48">
        <v>5.4</v>
      </c>
      <c r="I6" s="48">
        <v>27.9</v>
      </c>
      <c r="J6" s="48">
        <v>169.1</v>
      </c>
      <c r="K6" s="49">
        <v>229</v>
      </c>
      <c r="L6" s="48">
        <v>21.9</v>
      </c>
    </row>
    <row r="7" spans="1:12" ht="15" x14ac:dyDescent="0.25">
      <c r="A7" s="25"/>
      <c r="B7" s="16"/>
      <c r="C7" s="11"/>
      <c r="D7" s="6"/>
      <c r="E7" s="50" t="s">
        <v>48</v>
      </c>
      <c r="F7" s="51">
        <v>40</v>
      </c>
      <c r="G7" s="51">
        <v>5.0999999999999996</v>
      </c>
      <c r="H7" s="51">
        <v>4.5999999999999996</v>
      </c>
      <c r="I7" s="51">
        <v>0.3</v>
      </c>
      <c r="J7" s="51">
        <v>63</v>
      </c>
      <c r="K7" s="52">
        <v>267</v>
      </c>
      <c r="L7" s="51">
        <v>14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3.3</v>
      </c>
      <c r="H8" s="51">
        <v>2.9</v>
      </c>
      <c r="I8" s="51">
        <v>18.8</v>
      </c>
      <c r="J8" s="51">
        <v>114</v>
      </c>
      <c r="K8" s="52">
        <v>462</v>
      </c>
      <c r="L8" s="51">
        <v>15.53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85</v>
      </c>
      <c r="G9" s="51">
        <v>5.8</v>
      </c>
      <c r="H9" s="51">
        <v>7</v>
      </c>
      <c r="I9" s="51">
        <v>37</v>
      </c>
      <c r="J9" s="51">
        <v>241.7</v>
      </c>
      <c r="K9" s="52">
        <v>70</v>
      </c>
      <c r="L9" s="51">
        <v>14.87</v>
      </c>
    </row>
    <row r="10" spans="1:12" ht="15" x14ac:dyDescent="0.25">
      <c r="A10" s="26"/>
      <c r="B10" s="18"/>
      <c r="C10" s="8"/>
      <c r="D10" s="19" t="s">
        <v>39</v>
      </c>
      <c r="E10" s="9"/>
      <c r="F10" s="21">
        <f>SUM(F6:F9)</f>
        <v>525</v>
      </c>
      <c r="G10" s="21">
        <f>SUM(G6:G9)</f>
        <v>19.5</v>
      </c>
      <c r="H10" s="21">
        <f>SUM(H6:H9)</f>
        <v>19.899999999999999</v>
      </c>
      <c r="I10" s="21">
        <f>SUM(I6:I9)</f>
        <v>84</v>
      </c>
      <c r="J10" s="21">
        <f>SUM(J6:J9)</f>
        <v>587.79999999999995</v>
      </c>
      <c r="K10" s="27"/>
      <c r="L10" s="21">
        <f>SUM(L6:L9)</f>
        <v>66.3</v>
      </c>
    </row>
    <row r="11" spans="1:12" ht="15" x14ac:dyDescent="0.25">
      <c r="A11" s="28">
        <f>A6</f>
        <v>1</v>
      </c>
      <c r="B11" s="14">
        <f>B6</f>
        <v>1</v>
      </c>
      <c r="C11" s="10" t="s">
        <v>25</v>
      </c>
      <c r="D11" s="12" t="s">
        <v>24</v>
      </c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 t="s">
        <v>63</v>
      </c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SUM(F11:F12)</f>
        <v>0</v>
      </c>
      <c r="G13" s="21">
        <f>SUM(G11:G12)</f>
        <v>0</v>
      </c>
      <c r="H13" s="21">
        <f>SUM(H11:H12)</f>
        <v>0</v>
      </c>
      <c r="I13" s="21">
        <f>SUM(I11:I12)</f>
        <v>0</v>
      </c>
      <c r="J13" s="21">
        <f>SUM(J11:J12)</f>
        <v>0</v>
      </c>
      <c r="K13" s="27"/>
      <c r="L13" s="21">
        <f>SUM(L11:L12)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26</v>
      </c>
      <c r="D14" s="7" t="s">
        <v>27</v>
      </c>
      <c r="E14" s="50" t="s">
        <v>49</v>
      </c>
      <c r="F14" s="51">
        <v>80</v>
      </c>
      <c r="G14" s="51">
        <v>1</v>
      </c>
      <c r="H14" s="51">
        <v>4.0999999999999996</v>
      </c>
      <c r="I14" s="51">
        <v>4.4000000000000004</v>
      </c>
      <c r="J14" s="51">
        <v>65.599999999999994</v>
      </c>
      <c r="K14" s="52">
        <v>2</v>
      </c>
      <c r="L14" s="51">
        <v>15.18</v>
      </c>
    </row>
    <row r="15" spans="1:12" ht="15" x14ac:dyDescent="0.25">
      <c r="A15" s="25"/>
      <c r="B15" s="16"/>
      <c r="C15" s="11"/>
      <c r="D15" s="7" t="s">
        <v>28</v>
      </c>
      <c r="E15" s="50" t="s">
        <v>50</v>
      </c>
      <c r="F15" s="51">
        <v>200</v>
      </c>
      <c r="G15" s="51">
        <v>5.2</v>
      </c>
      <c r="H15" s="51">
        <v>6.1</v>
      </c>
      <c r="I15" s="51">
        <v>12.3</v>
      </c>
      <c r="J15" s="51">
        <v>139</v>
      </c>
      <c r="K15" s="52">
        <v>113</v>
      </c>
      <c r="L15" s="51">
        <v>17.059999999999999</v>
      </c>
    </row>
    <row r="16" spans="1:12" ht="15" x14ac:dyDescent="0.25">
      <c r="A16" s="25"/>
      <c r="B16" s="16"/>
      <c r="C16" s="11"/>
      <c r="D16" s="7" t="s">
        <v>29</v>
      </c>
      <c r="E16" s="50" t="s">
        <v>51</v>
      </c>
      <c r="F16" s="51">
        <v>110</v>
      </c>
      <c r="G16" s="51">
        <v>8.3000000000000007</v>
      </c>
      <c r="H16" s="51">
        <v>9.6999999999999993</v>
      </c>
      <c r="I16" s="51">
        <v>3.9</v>
      </c>
      <c r="J16" s="51">
        <v>154.6</v>
      </c>
      <c r="K16" s="52">
        <v>348</v>
      </c>
      <c r="L16" s="51">
        <v>56.11</v>
      </c>
    </row>
    <row r="17" spans="1:12" ht="15" x14ac:dyDescent="0.25">
      <c r="A17" s="25"/>
      <c r="B17" s="16"/>
      <c r="C17" s="11"/>
      <c r="D17" s="7" t="s">
        <v>30</v>
      </c>
      <c r="E17" s="50" t="s">
        <v>52</v>
      </c>
      <c r="F17" s="51">
        <v>150</v>
      </c>
      <c r="G17" s="51">
        <v>5.9</v>
      </c>
      <c r="H17" s="51">
        <v>6.6</v>
      </c>
      <c r="I17" s="51">
        <v>33.200000000000003</v>
      </c>
      <c r="J17" s="51">
        <v>174.5</v>
      </c>
      <c r="K17" s="52">
        <v>202</v>
      </c>
      <c r="L17" s="51">
        <v>12.14</v>
      </c>
    </row>
    <row r="18" spans="1:12" ht="15" x14ac:dyDescent="0.25">
      <c r="A18" s="25"/>
      <c r="B18" s="16"/>
      <c r="C18" s="11"/>
      <c r="D18" s="7" t="s">
        <v>31</v>
      </c>
      <c r="E18" s="50" t="s">
        <v>53</v>
      </c>
      <c r="F18" s="51">
        <v>200</v>
      </c>
      <c r="G18" s="51">
        <v>0.6</v>
      </c>
      <c r="H18" s="51">
        <v>0.1</v>
      </c>
      <c r="I18" s="51">
        <v>31.4</v>
      </c>
      <c r="J18" s="51">
        <v>124</v>
      </c>
      <c r="K18" s="52">
        <v>495</v>
      </c>
      <c r="L18" s="51">
        <v>5.41</v>
      </c>
    </row>
    <row r="19" spans="1:12" ht="15" x14ac:dyDescent="0.25">
      <c r="A19" s="25"/>
      <c r="B19" s="16"/>
      <c r="C19" s="11"/>
      <c r="D19" s="7" t="s">
        <v>33</v>
      </c>
      <c r="E19" s="50" t="s">
        <v>54</v>
      </c>
      <c r="F19" s="51">
        <v>80</v>
      </c>
      <c r="G19" s="51">
        <v>6.4</v>
      </c>
      <c r="H19" s="51">
        <v>1.2</v>
      </c>
      <c r="I19" s="51">
        <v>32.1</v>
      </c>
      <c r="J19" s="51">
        <v>164.8</v>
      </c>
      <c r="K19" s="52">
        <v>574</v>
      </c>
      <c r="L19" s="51">
        <v>6.12</v>
      </c>
    </row>
    <row r="20" spans="1:12" ht="15" x14ac:dyDescent="0.25">
      <c r="A20" s="26"/>
      <c r="B20" s="18"/>
      <c r="C20" s="8"/>
      <c r="D20" s="19" t="s">
        <v>39</v>
      </c>
      <c r="E20" s="9"/>
      <c r="F20" s="21">
        <f>SUM(F14:F19)</f>
        <v>820</v>
      </c>
      <c r="G20" s="21">
        <f>SUM(G14:G19)</f>
        <v>27.4</v>
      </c>
      <c r="H20" s="21">
        <f>SUM(H14:H19)</f>
        <v>27.8</v>
      </c>
      <c r="I20" s="21">
        <f>SUM(I14:I19)</f>
        <v>117.30000000000001</v>
      </c>
      <c r="J20" s="21">
        <f>SUM(J14:J19)</f>
        <v>822.5</v>
      </c>
      <c r="K20" s="27"/>
      <c r="L20" s="21">
        <f>SUM(L14:L19)</f>
        <v>112.02</v>
      </c>
    </row>
    <row r="21" spans="1:12" ht="15" x14ac:dyDescent="0.25">
      <c r="A21" s="28">
        <f>A6</f>
        <v>1</v>
      </c>
      <c r="B21" s="14">
        <f>B6</f>
        <v>1</v>
      </c>
      <c r="C21" s="10" t="s">
        <v>34</v>
      </c>
      <c r="D21" s="12" t="s">
        <v>35</v>
      </c>
      <c r="E21" s="50" t="s">
        <v>55</v>
      </c>
      <c r="F21" s="51">
        <v>50</v>
      </c>
      <c r="G21" s="51">
        <v>5.0999999999999996</v>
      </c>
      <c r="H21" s="51">
        <v>5.9</v>
      </c>
      <c r="I21" s="51">
        <v>23.1</v>
      </c>
      <c r="J21" s="51">
        <v>164.1</v>
      </c>
      <c r="K21" s="52">
        <v>304</v>
      </c>
      <c r="L21" s="51">
        <v>13.11</v>
      </c>
    </row>
    <row r="22" spans="1:12" ht="15" x14ac:dyDescent="0.25">
      <c r="A22" s="25"/>
      <c r="B22" s="16"/>
      <c r="C22" s="11"/>
      <c r="D22" s="12" t="s">
        <v>31</v>
      </c>
      <c r="E22" s="50" t="s">
        <v>164</v>
      </c>
      <c r="F22" s="51">
        <v>200</v>
      </c>
      <c r="G22" s="51">
        <v>5.8</v>
      </c>
      <c r="H22" s="51">
        <v>5.3</v>
      </c>
      <c r="I22" s="51">
        <v>9.1</v>
      </c>
      <c r="J22" s="51">
        <v>107</v>
      </c>
      <c r="K22" s="52">
        <v>469</v>
      </c>
      <c r="L22" s="51">
        <v>22</v>
      </c>
    </row>
    <row r="23" spans="1:12" ht="15" x14ac:dyDescent="0.25">
      <c r="A23" s="25"/>
      <c r="B23" s="16"/>
      <c r="C23" s="11"/>
      <c r="D23" s="6" t="s">
        <v>24</v>
      </c>
      <c r="E23" s="50" t="s">
        <v>56</v>
      </c>
      <c r="F23" s="51">
        <v>185</v>
      </c>
      <c r="G23" s="51">
        <v>0.7</v>
      </c>
      <c r="H23" s="51">
        <v>0.7</v>
      </c>
      <c r="I23" s="51">
        <v>18.100000000000001</v>
      </c>
      <c r="J23" s="51">
        <v>81.400000000000006</v>
      </c>
      <c r="K23" s="52">
        <v>82</v>
      </c>
      <c r="L23" s="51">
        <v>37</v>
      </c>
    </row>
    <row r="24" spans="1:12" ht="15" x14ac:dyDescent="0.25">
      <c r="A24" s="26"/>
      <c r="B24" s="18"/>
      <c r="C24" s="8"/>
      <c r="D24" s="19" t="s">
        <v>39</v>
      </c>
      <c r="E24" s="9"/>
      <c r="F24" s="21">
        <f>SUM(F21:F23)</f>
        <v>435</v>
      </c>
      <c r="G24" s="21">
        <f>SUM(G21:G23)</f>
        <v>11.599999999999998</v>
      </c>
      <c r="H24" s="21">
        <f>SUM(H21:H23)</f>
        <v>11.899999999999999</v>
      </c>
      <c r="I24" s="21">
        <f>SUM(I21:I23)</f>
        <v>50.300000000000004</v>
      </c>
      <c r="J24" s="21">
        <f>SUM(J21:J23)</f>
        <v>352.5</v>
      </c>
      <c r="K24" s="27"/>
      <c r="L24" s="21">
        <f>SUM(L21:L23)</f>
        <v>72.11</v>
      </c>
    </row>
    <row r="25" spans="1:12" ht="15" x14ac:dyDescent="0.25">
      <c r="A25" s="28">
        <f>A6</f>
        <v>1</v>
      </c>
      <c r="B25" s="14">
        <f>B6</f>
        <v>1</v>
      </c>
      <c r="C25" s="10" t="s">
        <v>36</v>
      </c>
      <c r="D25" s="7" t="s">
        <v>21</v>
      </c>
      <c r="E25" s="50" t="s">
        <v>59</v>
      </c>
      <c r="F25" s="51">
        <v>100</v>
      </c>
      <c r="G25" s="51">
        <v>5.6</v>
      </c>
      <c r="H25" s="51">
        <v>8.3000000000000007</v>
      </c>
      <c r="I25" s="51">
        <v>8.6999999999999993</v>
      </c>
      <c r="J25" s="51">
        <v>126</v>
      </c>
      <c r="K25" s="52">
        <v>359</v>
      </c>
      <c r="L25" s="51">
        <v>42.55</v>
      </c>
    </row>
    <row r="26" spans="1:12" ht="15" x14ac:dyDescent="0.25">
      <c r="A26" s="25"/>
      <c r="B26" s="16"/>
      <c r="C26" s="11"/>
      <c r="D26" s="7" t="s">
        <v>30</v>
      </c>
      <c r="E26" s="50" t="s">
        <v>58</v>
      </c>
      <c r="F26" s="51">
        <v>150</v>
      </c>
      <c r="G26" s="51">
        <v>4.0999999999999996</v>
      </c>
      <c r="H26" s="51">
        <v>6.8</v>
      </c>
      <c r="I26" s="51">
        <v>11.9</v>
      </c>
      <c r="J26" s="51">
        <v>130.6</v>
      </c>
      <c r="K26" s="52">
        <v>377</v>
      </c>
      <c r="L26" s="51">
        <v>22.65</v>
      </c>
    </row>
    <row r="27" spans="1:12" ht="15" x14ac:dyDescent="0.25">
      <c r="A27" s="25"/>
      <c r="B27" s="16"/>
      <c r="C27" s="11"/>
      <c r="D27" s="7" t="s">
        <v>31</v>
      </c>
      <c r="E27" s="50" t="s">
        <v>60</v>
      </c>
      <c r="F27" s="51">
        <v>200</v>
      </c>
      <c r="G27" s="51">
        <v>0.3</v>
      </c>
      <c r="H27" s="51">
        <v>0.1</v>
      </c>
      <c r="I27" s="51">
        <v>9.5</v>
      </c>
      <c r="J27" s="51">
        <v>40</v>
      </c>
      <c r="K27" s="52">
        <v>459</v>
      </c>
      <c r="L27" s="51">
        <v>6.87</v>
      </c>
    </row>
    <row r="28" spans="1:12" ht="15" x14ac:dyDescent="0.25">
      <c r="A28" s="25"/>
      <c r="B28" s="16"/>
      <c r="C28" s="11"/>
      <c r="D28" s="7" t="s">
        <v>23</v>
      </c>
      <c r="E28" s="50" t="s">
        <v>61</v>
      </c>
      <c r="F28" s="51">
        <v>75</v>
      </c>
      <c r="G28" s="51">
        <v>5.7</v>
      </c>
      <c r="H28" s="51">
        <v>0.6</v>
      </c>
      <c r="I28" s="51">
        <v>36.9</v>
      </c>
      <c r="J28" s="51">
        <v>175.5</v>
      </c>
      <c r="K28" s="52">
        <v>573</v>
      </c>
      <c r="L28" s="51">
        <v>5.85</v>
      </c>
    </row>
    <row r="29" spans="1:12" ht="15" x14ac:dyDescent="0.25">
      <c r="A29" s="26"/>
      <c r="B29" s="18"/>
      <c r="C29" s="8"/>
      <c r="D29" s="19" t="s">
        <v>39</v>
      </c>
      <c r="E29" s="9"/>
      <c r="F29" s="21">
        <f>SUM(F25:F28)</f>
        <v>525</v>
      </c>
      <c r="G29" s="21">
        <f>SUM(G25:G28)</f>
        <v>15.7</v>
      </c>
      <c r="H29" s="21">
        <f>SUM(H25:H28)</f>
        <v>15.8</v>
      </c>
      <c r="I29" s="21">
        <f>SUM(I25:I28)</f>
        <v>67</v>
      </c>
      <c r="J29" s="21">
        <f>SUM(J25:J28)</f>
        <v>472.1</v>
      </c>
      <c r="K29" s="27"/>
      <c r="L29" s="21">
        <f>SUM(L25:L28)</f>
        <v>77.919999999999987</v>
      </c>
    </row>
    <row r="30" spans="1:12" ht="15" x14ac:dyDescent="0.25">
      <c r="A30" s="28">
        <f>A6</f>
        <v>1</v>
      </c>
      <c r="B30" s="14">
        <f>B6</f>
        <v>1</v>
      </c>
      <c r="C30" s="10" t="s">
        <v>37</v>
      </c>
      <c r="D30" s="12" t="s">
        <v>38</v>
      </c>
      <c r="E30" s="60" t="s">
        <v>157</v>
      </c>
      <c r="F30" s="51">
        <v>200</v>
      </c>
      <c r="G30" s="51">
        <v>3.85</v>
      </c>
      <c r="H30" s="51">
        <v>3.95</v>
      </c>
      <c r="I30" s="51">
        <v>7.1</v>
      </c>
      <c r="J30" s="51">
        <v>115.7</v>
      </c>
      <c r="K30" s="52">
        <v>470</v>
      </c>
      <c r="L30" s="51">
        <v>20.22</v>
      </c>
    </row>
    <row r="31" spans="1:12" ht="15" x14ac:dyDescent="0.25">
      <c r="A31" s="26"/>
      <c r="B31" s="18"/>
      <c r="C31" s="8"/>
      <c r="D31" s="20" t="s">
        <v>39</v>
      </c>
      <c r="E31" s="9"/>
      <c r="F31" s="21">
        <f>SUM(F30:F30)</f>
        <v>200</v>
      </c>
      <c r="G31" s="21">
        <f>SUM(G30:G30)</f>
        <v>3.85</v>
      </c>
      <c r="H31" s="21">
        <f>SUM(H30:H30)</f>
        <v>3.95</v>
      </c>
      <c r="I31" s="21">
        <f>SUM(I30:I30)</f>
        <v>7.1</v>
      </c>
      <c r="J31" s="21">
        <f>SUM(J30:J30)</f>
        <v>115.7</v>
      </c>
      <c r="K31" s="27"/>
      <c r="L31" s="21">
        <f>SUM(L30:L30)</f>
        <v>20.22</v>
      </c>
    </row>
    <row r="32" spans="1:12" ht="15.75" thickBot="1" x14ac:dyDescent="0.25">
      <c r="A32" s="31">
        <f>A6</f>
        <v>1</v>
      </c>
      <c r="B32" s="32">
        <f>B6</f>
        <v>1</v>
      </c>
      <c r="C32" s="71" t="s">
        <v>4</v>
      </c>
      <c r="D32" s="72"/>
      <c r="E32" s="33"/>
      <c r="F32" s="34">
        <f>SUM(F10,F13,F20,F24,F29,F31)</f>
        <v>2505</v>
      </c>
      <c r="G32" s="34">
        <f>SUM(G10,G13,G20,G24,G29,G31)</f>
        <v>78.05</v>
      </c>
      <c r="H32" s="34">
        <f>SUM(H10,H13,H20,H24,H29,H31)</f>
        <v>79.350000000000009</v>
      </c>
      <c r="I32" s="34">
        <f>SUM(I10,I13,I20,I24,I29,I31)</f>
        <v>325.70000000000005</v>
      </c>
      <c r="J32" s="34">
        <f>SUM(J10,J13,J20,J24,J29,J31)</f>
        <v>2350.6</v>
      </c>
      <c r="K32" s="35"/>
      <c r="L32" s="34">
        <f>SUM(L10,L13,L20,L24,L29,L31)</f>
        <v>348.57000000000005</v>
      </c>
    </row>
    <row r="33" spans="1:12" ht="15" x14ac:dyDescent="0.25">
      <c r="A33" s="15">
        <v>1</v>
      </c>
      <c r="B33" s="16">
        <v>2</v>
      </c>
      <c r="C33" s="24" t="s">
        <v>20</v>
      </c>
      <c r="D33" s="5" t="s">
        <v>21</v>
      </c>
      <c r="E33" s="47" t="s">
        <v>165</v>
      </c>
      <c r="F33" s="48">
        <v>220</v>
      </c>
      <c r="G33" s="48">
        <v>11.7</v>
      </c>
      <c r="H33" s="48">
        <v>10.199999999999999</v>
      </c>
      <c r="I33" s="48">
        <v>32.9</v>
      </c>
      <c r="J33" s="48">
        <v>210.5</v>
      </c>
      <c r="K33" s="49">
        <v>234</v>
      </c>
      <c r="L33" s="48">
        <v>19.59</v>
      </c>
    </row>
    <row r="34" spans="1:12" ht="15" x14ac:dyDescent="0.25">
      <c r="A34" s="15"/>
      <c r="B34" s="16"/>
      <c r="C34" s="11"/>
      <c r="D34" s="7" t="s">
        <v>22</v>
      </c>
      <c r="E34" s="50" t="s">
        <v>62</v>
      </c>
      <c r="F34" s="51">
        <v>200</v>
      </c>
      <c r="G34" s="51">
        <v>0.2</v>
      </c>
      <c r="H34" s="51">
        <v>0.1</v>
      </c>
      <c r="I34" s="51">
        <v>14.2</v>
      </c>
      <c r="J34" s="51">
        <v>58</v>
      </c>
      <c r="K34" s="52">
        <v>457</v>
      </c>
      <c r="L34" s="51">
        <v>3.01</v>
      </c>
    </row>
    <row r="35" spans="1:12" ht="15" x14ac:dyDescent="0.25">
      <c r="A35" s="15"/>
      <c r="B35" s="16"/>
      <c r="C35" s="11"/>
      <c r="D35" s="7" t="s">
        <v>23</v>
      </c>
      <c r="E35" s="50" t="s">
        <v>166</v>
      </c>
      <c r="F35" s="51">
        <v>100</v>
      </c>
      <c r="G35" s="51">
        <v>7.8</v>
      </c>
      <c r="H35" s="51">
        <v>9.6</v>
      </c>
      <c r="I35" s="51">
        <v>37</v>
      </c>
      <c r="J35" s="51">
        <v>319.3</v>
      </c>
      <c r="K35" s="52">
        <v>37</v>
      </c>
      <c r="L35" s="51">
        <v>14.77</v>
      </c>
    </row>
    <row r="36" spans="1:12" ht="15" x14ac:dyDescent="0.25">
      <c r="A36" s="15"/>
      <c r="B36" s="16"/>
      <c r="C36" s="11"/>
      <c r="D36" s="6"/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17"/>
      <c r="B37" s="18"/>
      <c r="C37" s="8"/>
      <c r="D37" s="19" t="s">
        <v>39</v>
      </c>
      <c r="E37" s="9"/>
      <c r="F37" s="21">
        <f>SUM(F33:F36)</f>
        <v>520</v>
      </c>
      <c r="G37" s="21">
        <f>SUM(G33:G36)</f>
        <v>19.7</v>
      </c>
      <c r="H37" s="21">
        <f>SUM(H33:H36)</f>
        <v>19.899999999999999</v>
      </c>
      <c r="I37" s="21">
        <f>SUM(I33:I36)</f>
        <v>84.1</v>
      </c>
      <c r="J37" s="21">
        <f>SUM(J33:J36)</f>
        <v>587.79999999999995</v>
      </c>
      <c r="K37" s="27"/>
      <c r="L37" s="21">
        <f>SUM(L33:L36)</f>
        <v>37.370000000000005</v>
      </c>
    </row>
    <row r="38" spans="1:12" ht="15" x14ac:dyDescent="0.25">
      <c r="A38" s="14">
        <f>A33</f>
        <v>1</v>
      </c>
      <c r="B38" s="14">
        <f>B33</f>
        <v>2</v>
      </c>
      <c r="C38" s="10" t="s">
        <v>25</v>
      </c>
      <c r="D38" s="12" t="s">
        <v>24</v>
      </c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17"/>
      <c r="B39" s="18"/>
      <c r="C39" s="8"/>
      <c r="D39" s="19" t="s">
        <v>39</v>
      </c>
      <c r="E39" s="9"/>
      <c r="F39" s="21">
        <f>SUM(F38:F38)</f>
        <v>0</v>
      </c>
      <c r="G39" s="21">
        <f>SUM(G38:G38)</f>
        <v>0</v>
      </c>
      <c r="H39" s="21">
        <f>SUM(H38:H38)</f>
        <v>0</v>
      </c>
      <c r="I39" s="21">
        <f>SUM(I38:I38)</f>
        <v>0</v>
      </c>
      <c r="J39" s="21">
        <f>SUM(J38:J38)</f>
        <v>0</v>
      </c>
      <c r="K39" s="27"/>
      <c r="L39" s="21">
        <f>SUM(L38:L38)</f>
        <v>0</v>
      </c>
    </row>
    <row r="40" spans="1:12" ht="15" x14ac:dyDescent="0.25">
      <c r="A40" s="14">
        <f>A33</f>
        <v>1</v>
      </c>
      <c r="B40" s="14">
        <f>B33</f>
        <v>2</v>
      </c>
      <c r="C40" s="10" t="s">
        <v>26</v>
      </c>
      <c r="D40" s="7" t="s">
        <v>27</v>
      </c>
      <c r="E40" s="50" t="s">
        <v>64</v>
      </c>
      <c r="F40" s="51">
        <v>80</v>
      </c>
      <c r="G40" s="51">
        <v>1.8</v>
      </c>
      <c r="H40" s="51">
        <v>8.6</v>
      </c>
      <c r="I40" s="51">
        <v>6.2</v>
      </c>
      <c r="J40" s="51">
        <v>112.8</v>
      </c>
      <c r="K40" s="52">
        <v>33</v>
      </c>
      <c r="L40" s="51">
        <v>21.6</v>
      </c>
    </row>
    <row r="41" spans="1:12" ht="25.5" x14ac:dyDescent="0.25">
      <c r="A41" s="15"/>
      <c r="B41" s="16"/>
      <c r="C41" s="11"/>
      <c r="D41" s="7" t="s">
        <v>28</v>
      </c>
      <c r="E41" s="50" t="s">
        <v>65</v>
      </c>
      <c r="F41" s="51">
        <v>220</v>
      </c>
      <c r="G41" s="51">
        <v>1.9</v>
      </c>
      <c r="H41" s="51">
        <v>4.4000000000000004</v>
      </c>
      <c r="I41" s="51">
        <v>18.600000000000001</v>
      </c>
      <c r="J41" s="51">
        <v>106.7</v>
      </c>
      <c r="K41" s="52">
        <v>100</v>
      </c>
      <c r="L41" s="51">
        <v>22.77</v>
      </c>
    </row>
    <row r="42" spans="1:12" ht="15" x14ac:dyDescent="0.25">
      <c r="A42" s="15"/>
      <c r="B42" s="16"/>
      <c r="C42" s="11"/>
      <c r="D42" s="7" t="s">
        <v>29</v>
      </c>
      <c r="E42" s="50" t="s">
        <v>66</v>
      </c>
      <c r="F42" s="51">
        <v>240</v>
      </c>
      <c r="G42" s="51">
        <v>17.2</v>
      </c>
      <c r="H42" s="51">
        <v>13.5</v>
      </c>
      <c r="I42" s="51">
        <v>35.4</v>
      </c>
      <c r="J42" s="51">
        <v>320.2</v>
      </c>
      <c r="K42" s="52">
        <v>328</v>
      </c>
      <c r="L42" s="51">
        <v>79.3</v>
      </c>
    </row>
    <row r="43" spans="1:12" ht="15" x14ac:dyDescent="0.25">
      <c r="A43" s="15"/>
      <c r="B43" s="16"/>
      <c r="C43" s="11"/>
      <c r="D43" s="7" t="s">
        <v>30</v>
      </c>
      <c r="E43" s="50"/>
      <c r="F43" s="51"/>
      <c r="G43" s="51"/>
      <c r="H43" s="51"/>
      <c r="I43" s="51"/>
      <c r="J43" s="51"/>
      <c r="K43" s="52"/>
      <c r="L43" s="51"/>
    </row>
    <row r="44" spans="1:12" ht="25.5" x14ac:dyDescent="0.25">
      <c r="A44" s="15"/>
      <c r="B44" s="16"/>
      <c r="C44" s="11"/>
      <c r="D44" s="7" t="s">
        <v>31</v>
      </c>
      <c r="E44" s="50" t="s">
        <v>67</v>
      </c>
      <c r="F44" s="51">
        <v>200</v>
      </c>
      <c r="G44" s="51"/>
      <c r="H44" s="51"/>
      <c r="I44" s="51">
        <v>24.9</v>
      </c>
      <c r="J44" s="51">
        <v>118</v>
      </c>
      <c r="K44" s="52">
        <v>484</v>
      </c>
      <c r="L44" s="51">
        <v>7.02</v>
      </c>
    </row>
    <row r="45" spans="1:12" ht="15" x14ac:dyDescent="0.25">
      <c r="A45" s="15"/>
      <c r="B45" s="16"/>
      <c r="C45" s="11"/>
      <c r="D45" s="7" t="s">
        <v>32</v>
      </c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15"/>
      <c r="B46" s="16"/>
      <c r="C46" s="11"/>
      <c r="D46" s="7" t="s">
        <v>33</v>
      </c>
      <c r="E46" s="50" t="s">
        <v>54</v>
      </c>
      <c r="F46" s="51">
        <v>80</v>
      </c>
      <c r="G46" s="51">
        <v>6.4</v>
      </c>
      <c r="H46" s="51">
        <v>1.2</v>
      </c>
      <c r="I46" s="51">
        <v>32.1</v>
      </c>
      <c r="J46" s="51">
        <v>164.8</v>
      </c>
      <c r="K46" s="52">
        <v>574</v>
      </c>
      <c r="L46" s="51">
        <v>6.15</v>
      </c>
    </row>
    <row r="47" spans="1:12" ht="15" x14ac:dyDescent="0.25">
      <c r="A47" s="15"/>
      <c r="B47" s="16"/>
      <c r="C47" s="11"/>
      <c r="D47" s="6"/>
      <c r="E47" s="50"/>
      <c r="F47" s="51"/>
      <c r="G47" s="51"/>
      <c r="H47" s="51"/>
      <c r="I47" s="51"/>
      <c r="J47" s="51"/>
      <c r="K47" s="52"/>
      <c r="L47" s="51"/>
    </row>
    <row r="48" spans="1:12" ht="15" x14ac:dyDescent="0.25">
      <c r="A48" s="15"/>
      <c r="B48" s="16"/>
      <c r="C48" s="11"/>
      <c r="D48" s="6"/>
      <c r="E48" s="50"/>
      <c r="F48" s="51"/>
      <c r="G48" s="51"/>
      <c r="H48" s="51"/>
      <c r="I48" s="51"/>
      <c r="J48" s="51"/>
      <c r="K48" s="52"/>
      <c r="L48" s="51"/>
    </row>
    <row r="49" spans="1:12" ht="15" x14ac:dyDescent="0.25">
      <c r="A49" s="17"/>
      <c r="B49" s="18"/>
      <c r="C49" s="8"/>
      <c r="D49" s="19" t="s">
        <v>39</v>
      </c>
      <c r="E49" s="9"/>
      <c r="F49" s="21">
        <f>SUM(F40:F48)</f>
        <v>820</v>
      </c>
      <c r="G49" s="21">
        <f t="shared" ref="G49" si="0">SUM(G40:G48)</f>
        <v>27.299999999999997</v>
      </c>
      <c r="H49" s="21">
        <f t="shared" ref="H49" si="1">SUM(H40:H48)</f>
        <v>27.7</v>
      </c>
      <c r="I49" s="21">
        <f t="shared" ref="I49" si="2">SUM(I40:I48)</f>
        <v>117.19999999999999</v>
      </c>
      <c r="J49" s="21">
        <f t="shared" ref="J49" si="3">SUM(J40:J48)</f>
        <v>822.5</v>
      </c>
      <c r="K49" s="27"/>
      <c r="L49" s="21">
        <f>SUM(L40:L48)</f>
        <v>136.84</v>
      </c>
    </row>
    <row r="50" spans="1:12" ht="15" x14ac:dyDescent="0.25">
      <c r="A50" s="14">
        <f>A33</f>
        <v>1</v>
      </c>
      <c r="B50" s="14">
        <f>B33</f>
        <v>2</v>
      </c>
      <c r="C50" s="10" t="s">
        <v>34</v>
      </c>
      <c r="D50" s="12" t="s">
        <v>35</v>
      </c>
      <c r="E50" s="50" t="s">
        <v>68</v>
      </c>
      <c r="F50" s="51">
        <v>30</v>
      </c>
      <c r="G50" s="51">
        <v>4.5</v>
      </c>
      <c r="H50" s="51">
        <v>10</v>
      </c>
      <c r="I50" s="51">
        <v>12.3</v>
      </c>
      <c r="J50" s="51">
        <v>106.5</v>
      </c>
      <c r="K50" s="52">
        <v>582</v>
      </c>
      <c r="L50" s="51">
        <v>8.4</v>
      </c>
    </row>
    <row r="51" spans="1:12" ht="15" x14ac:dyDescent="0.25">
      <c r="A51" s="15"/>
      <c r="B51" s="16"/>
      <c r="C51" s="11"/>
      <c r="D51" s="12" t="s">
        <v>31</v>
      </c>
      <c r="E51" s="50" t="s">
        <v>69</v>
      </c>
      <c r="F51" s="51">
        <v>200</v>
      </c>
      <c r="G51" s="51">
        <v>6.4</v>
      </c>
      <c r="H51" s="51">
        <v>1.2</v>
      </c>
      <c r="I51" s="51">
        <v>20.100000000000001</v>
      </c>
      <c r="J51" s="51">
        <v>164.8</v>
      </c>
      <c r="K51" s="52"/>
      <c r="L51" s="51">
        <v>18.600000000000001</v>
      </c>
    </row>
    <row r="52" spans="1:12" ht="15" x14ac:dyDescent="0.25">
      <c r="A52" s="15"/>
      <c r="B52" s="16"/>
      <c r="C52" s="11"/>
      <c r="D52" s="61" t="s">
        <v>73</v>
      </c>
      <c r="E52" s="60" t="s">
        <v>79</v>
      </c>
      <c r="F52" s="51">
        <v>185</v>
      </c>
      <c r="G52" s="51">
        <v>0.7</v>
      </c>
      <c r="H52" s="51">
        <v>0.7</v>
      </c>
      <c r="I52" s="51">
        <v>18.100000000000001</v>
      </c>
      <c r="J52" s="51">
        <v>81.400000000000006</v>
      </c>
      <c r="K52" s="52"/>
      <c r="L52" s="51">
        <v>31.14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7"/>
      <c r="B54" s="18"/>
      <c r="C54" s="8"/>
      <c r="D54" s="19" t="s">
        <v>39</v>
      </c>
      <c r="E54" s="9"/>
      <c r="F54" s="21">
        <f>SUM(F50:F53)</f>
        <v>415</v>
      </c>
      <c r="G54" s="21">
        <f t="shared" ref="G54" si="4">SUM(G50:G53)</f>
        <v>11.6</v>
      </c>
      <c r="H54" s="21">
        <f t="shared" ref="H54" si="5">SUM(H50:H53)</f>
        <v>11.899999999999999</v>
      </c>
      <c r="I54" s="21">
        <f t="shared" ref="I54" si="6">SUM(I50:I53)</f>
        <v>50.500000000000007</v>
      </c>
      <c r="J54" s="21">
        <f t="shared" ref="J54" si="7">SUM(J50:J53)</f>
        <v>352.70000000000005</v>
      </c>
      <c r="K54" s="27"/>
      <c r="L54" s="21">
        <f>SUM(L50:L53)</f>
        <v>58.14</v>
      </c>
    </row>
    <row r="55" spans="1:12" ht="15" x14ac:dyDescent="0.25">
      <c r="A55" s="14">
        <f>A33</f>
        <v>1</v>
      </c>
      <c r="B55" s="14">
        <f>B33</f>
        <v>2</v>
      </c>
      <c r="C55" s="10" t="s">
        <v>36</v>
      </c>
      <c r="D55" s="7" t="s">
        <v>21</v>
      </c>
      <c r="E55" s="60" t="s">
        <v>70</v>
      </c>
      <c r="F55" s="51">
        <v>90</v>
      </c>
      <c r="G55" s="51">
        <v>4.8</v>
      </c>
      <c r="H55" s="51">
        <v>9.9</v>
      </c>
      <c r="I55" s="51">
        <v>3.2</v>
      </c>
      <c r="J55" s="51">
        <v>108.4</v>
      </c>
      <c r="K55" s="52">
        <v>333</v>
      </c>
      <c r="L55" s="51">
        <v>56.3</v>
      </c>
    </row>
    <row r="56" spans="1:12" ht="15" x14ac:dyDescent="0.25">
      <c r="A56" s="15"/>
      <c r="B56" s="16"/>
      <c r="C56" s="11"/>
      <c r="D56" s="7" t="s">
        <v>30</v>
      </c>
      <c r="E56" s="60" t="s">
        <v>71</v>
      </c>
      <c r="F56" s="51">
        <v>150</v>
      </c>
      <c r="G56" s="51">
        <v>4.2</v>
      </c>
      <c r="H56" s="51">
        <v>5.4</v>
      </c>
      <c r="I56" s="51">
        <v>9.6</v>
      </c>
      <c r="J56" s="51">
        <v>134</v>
      </c>
      <c r="K56" s="52">
        <v>256</v>
      </c>
      <c r="L56" s="51">
        <v>10.3</v>
      </c>
    </row>
    <row r="57" spans="1:12" ht="15" x14ac:dyDescent="0.25">
      <c r="A57" s="15"/>
      <c r="B57" s="16"/>
      <c r="C57" s="11"/>
      <c r="D57" s="7" t="s">
        <v>31</v>
      </c>
      <c r="E57" s="60" t="s">
        <v>72</v>
      </c>
      <c r="F57" s="51">
        <v>200</v>
      </c>
      <c r="G57" s="51">
        <v>1</v>
      </c>
      <c r="H57" s="51"/>
      <c r="I57" s="51">
        <v>31</v>
      </c>
      <c r="J57" s="51">
        <v>97</v>
      </c>
      <c r="K57" s="52">
        <v>494</v>
      </c>
      <c r="L57" s="51">
        <v>6.9</v>
      </c>
    </row>
    <row r="58" spans="1:12" ht="15" x14ac:dyDescent="0.25">
      <c r="A58" s="15"/>
      <c r="B58" s="16"/>
      <c r="C58" s="11"/>
      <c r="D58" s="7" t="s">
        <v>23</v>
      </c>
      <c r="E58" s="60" t="s">
        <v>61</v>
      </c>
      <c r="F58" s="51">
        <v>75</v>
      </c>
      <c r="G58" s="51">
        <v>5.7</v>
      </c>
      <c r="H58" s="51">
        <v>0.6</v>
      </c>
      <c r="I58" s="51">
        <v>23.9</v>
      </c>
      <c r="J58" s="51">
        <v>132.6</v>
      </c>
      <c r="K58" s="52">
        <v>573</v>
      </c>
      <c r="L58" s="51">
        <v>5.77</v>
      </c>
    </row>
    <row r="59" spans="1:12" ht="15" x14ac:dyDescent="0.25">
      <c r="A59" s="15"/>
      <c r="B59" s="16"/>
      <c r="C59" s="11"/>
      <c r="D59" s="6"/>
      <c r="E59" s="50"/>
      <c r="F59" s="51"/>
      <c r="G59" s="51"/>
      <c r="H59" s="51"/>
      <c r="I59" s="51"/>
      <c r="J59" s="51"/>
      <c r="K59" s="52"/>
      <c r="L59" s="51"/>
    </row>
    <row r="60" spans="1:12" ht="1.5" customHeight="1" x14ac:dyDescent="0.25">
      <c r="A60" s="15"/>
      <c r="B60" s="16"/>
      <c r="C60" s="11"/>
      <c r="D60" s="6"/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7"/>
      <c r="B61" s="18"/>
      <c r="C61" s="8"/>
      <c r="D61" s="19" t="s">
        <v>39</v>
      </c>
      <c r="E61" s="9"/>
      <c r="F61" s="21">
        <f>SUM(F55:F60)</f>
        <v>515</v>
      </c>
      <c r="G61" s="21">
        <f t="shared" ref="G61" si="8">SUM(G55:G60)</f>
        <v>15.7</v>
      </c>
      <c r="H61" s="21">
        <f t="shared" ref="H61" si="9">SUM(H55:H60)</f>
        <v>15.9</v>
      </c>
      <c r="I61" s="21">
        <f t="shared" ref="I61" si="10">SUM(I55:I60)</f>
        <v>67.699999999999989</v>
      </c>
      <c r="J61" s="21">
        <f t="shared" ref="J61" si="11">SUM(J55:J60)</f>
        <v>472</v>
      </c>
      <c r="K61" s="27"/>
      <c r="L61" s="21">
        <f>SUM(L55:L60)</f>
        <v>79.27</v>
      </c>
    </row>
    <row r="62" spans="1:12" ht="15" x14ac:dyDescent="0.25">
      <c r="A62" s="14">
        <f>A33</f>
        <v>1</v>
      </c>
      <c r="B62" s="14">
        <f>B33</f>
        <v>2</v>
      </c>
      <c r="C62" s="10" t="s">
        <v>37</v>
      </c>
      <c r="D62" s="12" t="s">
        <v>38</v>
      </c>
      <c r="E62" s="60" t="s">
        <v>155</v>
      </c>
      <c r="F62" s="51">
        <v>200</v>
      </c>
      <c r="G62" s="51">
        <v>3.85</v>
      </c>
      <c r="H62" s="51">
        <v>3.95</v>
      </c>
      <c r="I62" s="51">
        <v>16.75</v>
      </c>
      <c r="J62" s="51">
        <v>117.5</v>
      </c>
      <c r="K62" s="52">
        <v>470</v>
      </c>
      <c r="L62" s="51">
        <v>19.84</v>
      </c>
    </row>
    <row r="63" spans="1:12" ht="15" x14ac:dyDescent="0.25">
      <c r="A63" s="17"/>
      <c r="B63" s="18"/>
      <c r="C63" s="8"/>
      <c r="D63" s="20" t="s">
        <v>39</v>
      </c>
      <c r="E63" s="9"/>
      <c r="F63" s="21">
        <f>SUM(F62:F62)</f>
        <v>200</v>
      </c>
      <c r="G63" s="21">
        <f>SUM(G62:G62)</f>
        <v>3.85</v>
      </c>
      <c r="H63" s="21">
        <f>SUM(H62:H62)</f>
        <v>3.95</v>
      </c>
      <c r="I63" s="21">
        <f>SUM(I62:I62)</f>
        <v>16.75</v>
      </c>
      <c r="J63" s="21">
        <f>SUM(J62:J62)</f>
        <v>117.5</v>
      </c>
      <c r="K63" s="27"/>
      <c r="L63" s="21">
        <f>SUM(L62:L62)</f>
        <v>19.84</v>
      </c>
    </row>
    <row r="64" spans="1:12" ht="15.75" customHeight="1" thickBot="1" x14ac:dyDescent="0.25">
      <c r="A64" s="36">
        <f>A33</f>
        <v>1</v>
      </c>
      <c r="B64" s="36">
        <f>B33</f>
        <v>2</v>
      </c>
      <c r="C64" s="71" t="s">
        <v>4</v>
      </c>
      <c r="D64" s="72"/>
      <c r="E64" s="33"/>
      <c r="F64" s="34">
        <f>F37+F39+F49+F54+F61+F63</f>
        <v>2470</v>
      </c>
      <c r="G64" s="34">
        <f>G37+G39+G49+G54+G61+G63</f>
        <v>78.149999999999991</v>
      </c>
      <c r="H64" s="34">
        <f>H37+H39+H49+H54+H61+H63</f>
        <v>79.349999999999994</v>
      </c>
      <c r="I64" s="34">
        <f>I37+I39+I49+I54+I61+I63</f>
        <v>336.25</v>
      </c>
      <c r="J64" s="34">
        <f>J37+J39+J49+J54+J61+J63</f>
        <v>2352.5</v>
      </c>
      <c r="K64" s="35"/>
      <c r="L64" s="34">
        <f>SUM(L37,L39,L49,L54,L61,L63)</f>
        <v>331.46</v>
      </c>
    </row>
    <row r="65" spans="1:12" ht="15" x14ac:dyDescent="0.25">
      <c r="A65" s="22">
        <v>1</v>
      </c>
      <c r="B65" s="23">
        <v>3</v>
      </c>
      <c r="C65" s="24" t="s">
        <v>20</v>
      </c>
      <c r="D65" s="5" t="s">
        <v>21</v>
      </c>
      <c r="E65" s="62" t="s">
        <v>117</v>
      </c>
      <c r="F65" s="48">
        <v>230</v>
      </c>
      <c r="G65" s="48">
        <v>10</v>
      </c>
      <c r="H65" s="48">
        <v>8.6</v>
      </c>
      <c r="I65" s="48">
        <v>28.9</v>
      </c>
      <c r="J65" s="48">
        <v>231.9</v>
      </c>
      <c r="K65" s="49">
        <v>232</v>
      </c>
      <c r="L65" s="48">
        <v>17.61</v>
      </c>
    </row>
    <row r="66" spans="1:12" ht="15" x14ac:dyDescent="0.25">
      <c r="A66" s="2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25"/>
      <c r="B67" s="16"/>
      <c r="C67" s="11"/>
      <c r="D67" s="7" t="s">
        <v>22</v>
      </c>
      <c r="E67" s="60" t="s">
        <v>46</v>
      </c>
      <c r="F67" s="51">
        <v>200</v>
      </c>
      <c r="G67" s="51">
        <v>3.3</v>
      </c>
      <c r="H67" s="51">
        <v>2.9</v>
      </c>
      <c r="I67" s="51">
        <v>18.8</v>
      </c>
      <c r="J67" s="51">
        <v>114</v>
      </c>
      <c r="K67" s="52">
        <v>462</v>
      </c>
      <c r="L67" s="51">
        <v>14.53</v>
      </c>
    </row>
    <row r="68" spans="1:12" ht="15" x14ac:dyDescent="0.25">
      <c r="A68" s="25"/>
      <c r="B68" s="16"/>
      <c r="C68" s="11"/>
      <c r="D68" s="7" t="s">
        <v>23</v>
      </c>
      <c r="E68" s="60" t="s">
        <v>47</v>
      </c>
      <c r="F68" s="51">
        <v>85</v>
      </c>
      <c r="G68" s="51">
        <v>5.8</v>
      </c>
      <c r="H68" s="51">
        <v>8</v>
      </c>
      <c r="I68" s="51">
        <v>37</v>
      </c>
      <c r="J68" s="51">
        <v>241.7</v>
      </c>
      <c r="K68" s="52">
        <v>70</v>
      </c>
      <c r="L68" s="51">
        <v>14.87</v>
      </c>
    </row>
    <row r="69" spans="1:12" ht="15" x14ac:dyDescent="0.25">
      <c r="A69" s="25"/>
      <c r="B69" s="16"/>
      <c r="C69" s="11"/>
      <c r="D69" s="7" t="s">
        <v>24</v>
      </c>
      <c r="E69" s="50"/>
      <c r="F69" s="51"/>
      <c r="G69" s="51"/>
      <c r="H69" s="51"/>
      <c r="I69" s="51"/>
      <c r="J69" s="51"/>
      <c r="K69" s="52"/>
      <c r="L69" s="51"/>
    </row>
    <row r="70" spans="1:12" ht="15" x14ac:dyDescent="0.25">
      <c r="A70" s="26"/>
      <c r="B70" s="18"/>
      <c r="C70" s="8"/>
      <c r="D70" s="19" t="s">
        <v>39</v>
      </c>
      <c r="E70" s="9"/>
      <c r="F70" s="21">
        <f>SUM(F65:F69)</f>
        <v>515</v>
      </c>
      <c r="G70" s="21">
        <f>SUM(G65:G69)</f>
        <v>19.100000000000001</v>
      </c>
      <c r="H70" s="21">
        <f>SUM(H65:H69)</f>
        <v>19.5</v>
      </c>
      <c r="I70" s="21">
        <f>SUM(I65:I69)</f>
        <v>84.7</v>
      </c>
      <c r="J70" s="21">
        <f>SUM(J65:J69)</f>
        <v>587.59999999999991</v>
      </c>
      <c r="K70" s="27"/>
      <c r="L70" s="21">
        <f>SUM(L65:L69)</f>
        <v>47.01</v>
      </c>
    </row>
    <row r="71" spans="1:12" ht="15" x14ac:dyDescent="0.25">
      <c r="A71" s="28">
        <f>A65</f>
        <v>1</v>
      </c>
      <c r="B71" s="14">
        <f>B65</f>
        <v>3</v>
      </c>
      <c r="C71" s="10" t="s">
        <v>25</v>
      </c>
      <c r="D71" s="12" t="s">
        <v>24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26"/>
      <c r="B72" s="18"/>
      <c r="C72" s="8"/>
      <c r="D72" s="19" t="s">
        <v>39</v>
      </c>
      <c r="E72" s="9"/>
      <c r="F72" s="21">
        <f>SUM(F71:F71)</f>
        <v>0</v>
      </c>
      <c r="G72" s="21">
        <f>SUM(G71:G71)</f>
        <v>0</v>
      </c>
      <c r="H72" s="21">
        <f>SUM(H71:H71)</f>
        <v>0</v>
      </c>
      <c r="I72" s="21">
        <f>SUM(I71:I71)</f>
        <v>0</v>
      </c>
      <c r="J72" s="21">
        <f>SUM(J71:J71)</f>
        <v>0</v>
      </c>
      <c r="K72" s="27"/>
      <c r="L72" s="21">
        <f>SUM(L71:L71)</f>
        <v>0</v>
      </c>
    </row>
    <row r="73" spans="1:12" ht="15" x14ac:dyDescent="0.25">
      <c r="A73" s="28">
        <f>A65</f>
        <v>1</v>
      </c>
      <c r="B73" s="14">
        <f>B65</f>
        <v>3</v>
      </c>
      <c r="C73" s="10" t="s">
        <v>26</v>
      </c>
      <c r="D73" s="7" t="s">
        <v>27</v>
      </c>
      <c r="E73" s="60" t="s">
        <v>74</v>
      </c>
      <c r="F73" s="51">
        <v>80</v>
      </c>
      <c r="G73" s="51">
        <v>1.3</v>
      </c>
      <c r="H73" s="51">
        <v>5</v>
      </c>
      <c r="I73" s="51">
        <v>5.3</v>
      </c>
      <c r="J73" s="51">
        <v>70.400000000000006</v>
      </c>
      <c r="K73" s="52">
        <v>47</v>
      </c>
      <c r="L73" s="51">
        <v>11.11</v>
      </c>
    </row>
    <row r="74" spans="1:12" ht="15" x14ac:dyDescent="0.25">
      <c r="A74" s="25"/>
      <c r="B74" s="16"/>
      <c r="C74" s="11"/>
      <c r="D74" s="7" t="s">
        <v>28</v>
      </c>
      <c r="E74" s="60" t="s">
        <v>75</v>
      </c>
      <c r="F74" s="51">
        <v>200</v>
      </c>
      <c r="G74" s="51">
        <v>2.2999999999999998</v>
      </c>
      <c r="H74" s="51">
        <v>5.3</v>
      </c>
      <c r="I74" s="51">
        <v>9.8000000000000007</v>
      </c>
      <c r="J74" s="51">
        <v>108.6</v>
      </c>
      <c r="K74" s="52">
        <v>129</v>
      </c>
      <c r="L74" s="51">
        <v>13.59</v>
      </c>
    </row>
    <row r="75" spans="1:12" ht="15" x14ac:dyDescent="0.25">
      <c r="A75" s="25"/>
      <c r="B75" s="16"/>
      <c r="C75" s="11"/>
      <c r="D75" s="7" t="s">
        <v>29</v>
      </c>
      <c r="E75" s="60" t="s">
        <v>76</v>
      </c>
      <c r="F75" s="51">
        <v>140</v>
      </c>
      <c r="G75" s="51">
        <v>12.9</v>
      </c>
      <c r="H75" s="51">
        <v>10.8</v>
      </c>
      <c r="I75" s="51">
        <v>11.2</v>
      </c>
      <c r="J75" s="51">
        <v>208.4</v>
      </c>
      <c r="K75" s="52">
        <v>299</v>
      </c>
      <c r="L75" s="51">
        <v>34.049999999999997</v>
      </c>
    </row>
    <row r="76" spans="1:12" ht="15" x14ac:dyDescent="0.25">
      <c r="A76" s="25"/>
      <c r="B76" s="16"/>
      <c r="C76" s="11"/>
      <c r="D76" s="7" t="s">
        <v>30</v>
      </c>
      <c r="E76" s="60" t="s">
        <v>77</v>
      </c>
      <c r="F76" s="51">
        <v>150</v>
      </c>
      <c r="G76" s="51">
        <v>3.6</v>
      </c>
      <c r="H76" s="51">
        <v>5.4</v>
      </c>
      <c r="I76" s="51">
        <v>38.9</v>
      </c>
      <c r="J76" s="51">
        <v>186.3</v>
      </c>
      <c r="K76" s="52">
        <v>385</v>
      </c>
      <c r="L76" s="51">
        <v>10.86</v>
      </c>
    </row>
    <row r="77" spans="1:12" ht="15" x14ac:dyDescent="0.25">
      <c r="A77" s="25"/>
      <c r="B77" s="16"/>
      <c r="C77" s="11"/>
      <c r="D77" s="7" t="s">
        <v>31</v>
      </c>
      <c r="E77" s="60" t="s">
        <v>53</v>
      </c>
      <c r="F77" s="51">
        <v>200</v>
      </c>
      <c r="G77" s="51">
        <v>0.6</v>
      </c>
      <c r="H77" s="51">
        <v>0.1</v>
      </c>
      <c r="I77" s="51">
        <v>20.100000000000001</v>
      </c>
      <c r="J77" s="51">
        <v>84</v>
      </c>
      <c r="K77" s="52">
        <v>4.95</v>
      </c>
      <c r="L77" s="51">
        <v>10.210000000000001</v>
      </c>
    </row>
    <row r="78" spans="1:12" ht="15" x14ac:dyDescent="0.25">
      <c r="A78" s="25"/>
      <c r="B78" s="16"/>
      <c r="C78" s="11"/>
      <c r="D78" s="7" t="s">
        <v>32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25"/>
      <c r="B79" s="16"/>
      <c r="C79" s="11"/>
      <c r="D79" s="7" t="s">
        <v>33</v>
      </c>
      <c r="E79" s="60" t="s">
        <v>54</v>
      </c>
      <c r="F79" s="51">
        <v>80</v>
      </c>
      <c r="G79" s="51">
        <v>6.4</v>
      </c>
      <c r="H79" s="51">
        <v>1.2</v>
      </c>
      <c r="I79" s="51">
        <v>32.1</v>
      </c>
      <c r="J79" s="51">
        <v>164.8</v>
      </c>
      <c r="K79" s="52">
        <v>574</v>
      </c>
      <c r="L79" s="51">
        <v>6.15</v>
      </c>
    </row>
    <row r="80" spans="1:12" ht="15" x14ac:dyDescent="0.25">
      <c r="A80" s="26"/>
      <c r="B80" s="18"/>
      <c r="C80" s="8"/>
      <c r="D80" s="19" t="s">
        <v>39</v>
      </c>
      <c r="E80" s="9"/>
      <c r="F80" s="21">
        <f>SUM(F73:F79)</f>
        <v>850</v>
      </c>
      <c r="G80" s="21">
        <f>SUM(G73:G79)</f>
        <v>27.1</v>
      </c>
      <c r="H80" s="21">
        <f>SUM(H73:H79)</f>
        <v>27.8</v>
      </c>
      <c r="I80" s="21">
        <f>SUM(I73:I79)</f>
        <v>117.4</v>
      </c>
      <c r="J80" s="21">
        <f>SUM(J73:J79)</f>
        <v>822.5</v>
      </c>
      <c r="K80" s="27"/>
      <c r="L80" s="21">
        <f>SUM(L73:L79)</f>
        <v>85.97</v>
      </c>
    </row>
    <row r="81" spans="1:12" ht="15" x14ac:dyDescent="0.25">
      <c r="A81" s="28">
        <f>A65</f>
        <v>1</v>
      </c>
      <c r="B81" s="14">
        <f>B65</f>
        <v>3</v>
      </c>
      <c r="C81" s="10" t="s">
        <v>34</v>
      </c>
      <c r="D81" s="12" t="s">
        <v>35</v>
      </c>
      <c r="E81" s="60" t="s">
        <v>78</v>
      </c>
      <c r="F81" s="51">
        <v>60</v>
      </c>
      <c r="G81" s="51">
        <v>5.0999999999999996</v>
      </c>
      <c r="H81" s="51">
        <v>5.9</v>
      </c>
      <c r="I81" s="51">
        <v>23.1</v>
      </c>
      <c r="J81" s="51">
        <v>164.2</v>
      </c>
      <c r="K81" s="52"/>
      <c r="L81" s="51">
        <v>12.3</v>
      </c>
    </row>
    <row r="82" spans="1:12" ht="15" x14ac:dyDescent="0.25">
      <c r="A82" s="25"/>
      <c r="B82" s="16"/>
      <c r="C82" s="11"/>
      <c r="D82" s="12" t="s">
        <v>31</v>
      </c>
      <c r="E82" s="60" t="s">
        <v>164</v>
      </c>
      <c r="F82" s="51">
        <v>200</v>
      </c>
      <c r="G82" s="51">
        <v>5.8</v>
      </c>
      <c r="H82" s="51">
        <v>5.3</v>
      </c>
      <c r="I82" s="51">
        <v>9.1</v>
      </c>
      <c r="J82" s="51">
        <v>107</v>
      </c>
      <c r="K82" s="52">
        <v>469</v>
      </c>
      <c r="L82" s="51">
        <v>21.07</v>
      </c>
    </row>
    <row r="83" spans="1:12" ht="15" x14ac:dyDescent="0.25">
      <c r="A83" s="25"/>
      <c r="B83" s="16"/>
      <c r="C83" s="11"/>
      <c r="D83" s="61" t="s">
        <v>24</v>
      </c>
      <c r="E83" s="60" t="s">
        <v>79</v>
      </c>
      <c r="F83" s="51">
        <v>185</v>
      </c>
      <c r="G83" s="51">
        <v>0.7</v>
      </c>
      <c r="H83" s="51">
        <v>0.7</v>
      </c>
      <c r="I83" s="51">
        <v>18.100000000000001</v>
      </c>
      <c r="J83" s="51">
        <v>81.400000000000006</v>
      </c>
      <c r="K83" s="52">
        <v>82</v>
      </c>
      <c r="L83" s="51">
        <v>41.2</v>
      </c>
    </row>
    <row r="84" spans="1:12" ht="15" x14ac:dyDescent="0.25">
      <c r="A84" s="26"/>
      <c r="B84" s="18"/>
      <c r="C84" s="8"/>
      <c r="D84" s="19" t="s">
        <v>39</v>
      </c>
      <c r="E84" s="9"/>
      <c r="F84" s="21">
        <f>SUM(F81:F83)</f>
        <v>445</v>
      </c>
      <c r="G84" s="21">
        <f>SUM(G81:G83)</f>
        <v>11.599999999999998</v>
      </c>
      <c r="H84" s="21">
        <f>SUM(H81:H83)</f>
        <v>11.899999999999999</v>
      </c>
      <c r="I84" s="21">
        <f>SUM(I81:I83)</f>
        <v>50.300000000000004</v>
      </c>
      <c r="J84" s="21">
        <f>SUM(J81:J83)</f>
        <v>352.6</v>
      </c>
      <c r="K84" s="27"/>
      <c r="L84" s="21">
        <f>SUM(L81:L83)</f>
        <v>74.570000000000007</v>
      </c>
    </row>
    <row r="85" spans="1:12" ht="15" x14ac:dyDescent="0.25">
      <c r="A85" s="28">
        <f>A65</f>
        <v>1</v>
      </c>
      <c r="B85" s="14">
        <f>B65</f>
        <v>3</v>
      </c>
      <c r="C85" s="10" t="s">
        <v>36</v>
      </c>
      <c r="D85" s="7" t="s">
        <v>21</v>
      </c>
      <c r="E85" s="60" t="s">
        <v>80</v>
      </c>
      <c r="F85" s="51">
        <v>240</v>
      </c>
      <c r="G85" s="51">
        <v>9.6999999999999993</v>
      </c>
      <c r="H85" s="51">
        <v>15.3</v>
      </c>
      <c r="I85" s="51">
        <v>16.100000000000001</v>
      </c>
      <c r="J85" s="51">
        <v>236.8</v>
      </c>
      <c r="K85" s="52">
        <v>322</v>
      </c>
      <c r="L85" s="51">
        <v>98.75</v>
      </c>
    </row>
    <row r="86" spans="1:12" ht="15" x14ac:dyDescent="0.25">
      <c r="A86" s="25"/>
      <c r="B86" s="16"/>
      <c r="C86" s="11"/>
      <c r="D86" s="7" t="s">
        <v>30</v>
      </c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25"/>
      <c r="B87" s="16"/>
      <c r="C87" s="11"/>
      <c r="D87" s="7" t="s">
        <v>31</v>
      </c>
      <c r="E87" s="60" t="s">
        <v>62</v>
      </c>
      <c r="F87" s="51">
        <v>200</v>
      </c>
      <c r="G87" s="51">
        <v>0.2</v>
      </c>
      <c r="H87" s="51">
        <v>0.1</v>
      </c>
      <c r="I87" s="51">
        <v>14.2</v>
      </c>
      <c r="J87" s="51">
        <v>58</v>
      </c>
      <c r="K87" s="52">
        <v>457</v>
      </c>
      <c r="L87" s="51">
        <v>3.01</v>
      </c>
    </row>
    <row r="88" spans="1:12" ht="15" x14ac:dyDescent="0.25">
      <c r="A88" s="25"/>
      <c r="B88" s="16"/>
      <c r="C88" s="11"/>
      <c r="D88" s="7" t="s">
        <v>23</v>
      </c>
      <c r="E88" s="58" t="s">
        <v>81</v>
      </c>
      <c r="F88" s="59">
        <v>75</v>
      </c>
      <c r="G88" s="51">
        <v>5.7</v>
      </c>
      <c r="H88" s="51">
        <v>0.6</v>
      </c>
      <c r="I88" s="51">
        <v>36.9</v>
      </c>
      <c r="J88" s="51">
        <v>175.5</v>
      </c>
      <c r="K88" s="52">
        <v>573</v>
      </c>
      <c r="L88" s="51">
        <v>5.89</v>
      </c>
    </row>
    <row r="89" spans="1:12" ht="15" x14ac:dyDescent="0.25">
      <c r="A89" s="25"/>
      <c r="B89" s="16"/>
      <c r="C89" s="11"/>
      <c r="D89" s="6"/>
      <c r="E89" s="50"/>
      <c r="F89" s="51"/>
      <c r="G89" s="51"/>
      <c r="H89" s="51"/>
      <c r="I89" s="51"/>
      <c r="J89" s="51"/>
      <c r="K89" s="52"/>
      <c r="L89" s="51"/>
    </row>
    <row r="90" spans="1:12" ht="15" x14ac:dyDescent="0.25">
      <c r="A90" s="26"/>
      <c r="B90" s="18"/>
      <c r="C90" s="8"/>
      <c r="D90" s="19" t="s">
        <v>39</v>
      </c>
      <c r="E90" s="9"/>
      <c r="F90" s="21">
        <f>SUM(F85:F89)</f>
        <v>515</v>
      </c>
      <c r="G90" s="21">
        <f>SUM(G85:G89)</f>
        <v>15.599999999999998</v>
      </c>
      <c r="H90" s="21">
        <f>SUM(H85:H89)</f>
        <v>16</v>
      </c>
      <c r="I90" s="21">
        <f>SUM(I85:I89)</f>
        <v>67.2</v>
      </c>
      <c r="J90" s="21">
        <f>SUM(J85:J89)</f>
        <v>470.3</v>
      </c>
      <c r="K90" s="27"/>
      <c r="L90" s="21">
        <f>SUM(L85:L89)</f>
        <v>107.65</v>
      </c>
    </row>
    <row r="91" spans="1:12" ht="15" x14ac:dyDescent="0.25">
      <c r="A91" s="28">
        <f>A65</f>
        <v>1</v>
      </c>
      <c r="B91" s="14">
        <f>B65</f>
        <v>3</v>
      </c>
      <c r="C91" s="10" t="s">
        <v>37</v>
      </c>
      <c r="D91" s="12" t="s">
        <v>38</v>
      </c>
      <c r="E91" s="60" t="s">
        <v>157</v>
      </c>
      <c r="F91" s="51">
        <v>200</v>
      </c>
      <c r="G91" s="51">
        <v>3.85</v>
      </c>
      <c r="H91" s="51">
        <v>3.95</v>
      </c>
      <c r="I91" s="51">
        <v>16.75</v>
      </c>
      <c r="J91" s="51">
        <v>117.5</v>
      </c>
      <c r="K91" s="52">
        <v>470</v>
      </c>
      <c r="L91" s="51">
        <v>36.799999999999997</v>
      </c>
    </row>
    <row r="92" spans="1:12" ht="15" x14ac:dyDescent="0.25">
      <c r="A92" s="25"/>
      <c r="B92" s="16"/>
      <c r="C92" s="11"/>
      <c r="D92" s="12" t="s">
        <v>35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12" t="s">
        <v>31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12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6"/>
      <c r="B95" s="18"/>
      <c r="C95" s="8"/>
      <c r="D95" s="20" t="s">
        <v>39</v>
      </c>
      <c r="E95" s="9"/>
      <c r="F95" s="21">
        <f>SUM(F91:F94)</f>
        <v>200</v>
      </c>
      <c r="G95" s="21">
        <f>SUM(G91:G94)</f>
        <v>3.85</v>
      </c>
      <c r="H95" s="21">
        <f>SUM(H91:H94)</f>
        <v>3.95</v>
      </c>
      <c r="I95" s="21">
        <f>SUM(I91:I94)</f>
        <v>16.75</v>
      </c>
      <c r="J95" s="21">
        <f>SUM(J91:J94)</f>
        <v>117.5</v>
      </c>
      <c r="K95" s="27"/>
      <c r="L95" s="21">
        <f>SUM(L91:L94)</f>
        <v>36.799999999999997</v>
      </c>
    </row>
    <row r="96" spans="1:12" ht="15.75" customHeight="1" thickBot="1" x14ac:dyDescent="0.25">
      <c r="A96" s="31">
        <f>A65</f>
        <v>1</v>
      </c>
      <c r="B96" s="32">
        <f>B65</f>
        <v>3</v>
      </c>
      <c r="C96" s="71" t="s">
        <v>4</v>
      </c>
      <c r="D96" s="72"/>
      <c r="E96" s="33"/>
      <c r="F96" s="34">
        <f>F70+F72+F80+F84+F90+F95</f>
        <v>2525</v>
      </c>
      <c r="G96" s="34">
        <f>G70+G72+G80+G84+G90+G95</f>
        <v>77.249999999999986</v>
      </c>
      <c r="H96" s="34">
        <f>H70+H72+H80+H84+H90+H95</f>
        <v>79.149999999999991</v>
      </c>
      <c r="I96" s="34">
        <f>I70+I72+I80+I84+I90+I95</f>
        <v>336.35</v>
      </c>
      <c r="J96" s="34">
        <f>J70+J72+J80+J84+J90+J95</f>
        <v>2350.5</v>
      </c>
      <c r="K96" s="35"/>
      <c r="L96" s="34">
        <f>SUM(L70,L72,L80,L84,L90,L95)</f>
        <v>352.00000000000006</v>
      </c>
    </row>
    <row r="97" spans="1:12" ht="15" x14ac:dyDescent="0.25">
      <c r="A97" s="22">
        <v>1</v>
      </c>
      <c r="B97" s="23">
        <v>4</v>
      </c>
      <c r="C97" s="24" t="s">
        <v>20</v>
      </c>
      <c r="D97" s="5" t="s">
        <v>21</v>
      </c>
      <c r="E97" s="47" t="s">
        <v>82</v>
      </c>
      <c r="F97" s="48">
        <v>210</v>
      </c>
      <c r="G97" s="48">
        <v>10.3</v>
      </c>
      <c r="H97" s="48">
        <v>8.6999999999999993</v>
      </c>
      <c r="I97" s="48">
        <v>29.3</v>
      </c>
      <c r="J97" s="48">
        <v>221.8</v>
      </c>
      <c r="K97" s="49">
        <v>259</v>
      </c>
      <c r="L97" s="48">
        <v>31.32</v>
      </c>
    </row>
    <row r="98" spans="1:12" ht="15" x14ac:dyDescent="0.2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7" t="s">
        <v>22</v>
      </c>
      <c r="E99" s="63" t="s">
        <v>83</v>
      </c>
      <c r="F99" s="59">
        <v>200</v>
      </c>
      <c r="G99" s="51">
        <v>4.5</v>
      </c>
      <c r="H99" s="51">
        <v>3.7</v>
      </c>
      <c r="I99" s="51">
        <v>18.100000000000001</v>
      </c>
      <c r="J99" s="51">
        <v>124</v>
      </c>
      <c r="K99" s="52">
        <v>467</v>
      </c>
      <c r="L99" s="51">
        <v>17.079999999999998</v>
      </c>
    </row>
    <row r="100" spans="1:12" ht="15" x14ac:dyDescent="0.25">
      <c r="A100" s="25"/>
      <c r="B100" s="16"/>
      <c r="C100" s="11"/>
      <c r="D100" s="7" t="s">
        <v>23</v>
      </c>
      <c r="E100" s="63" t="s">
        <v>47</v>
      </c>
      <c r="F100" s="59">
        <v>95</v>
      </c>
      <c r="G100" s="51">
        <v>5.8</v>
      </c>
      <c r="H100" s="51">
        <v>8</v>
      </c>
      <c r="I100" s="51">
        <v>37</v>
      </c>
      <c r="J100" s="51">
        <v>241.7</v>
      </c>
      <c r="K100" s="52">
        <v>70</v>
      </c>
      <c r="L100" s="51">
        <v>14.72</v>
      </c>
    </row>
    <row r="101" spans="1:12" ht="15" x14ac:dyDescent="0.25">
      <c r="A101" s="25"/>
      <c r="B101" s="16"/>
      <c r="C101" s="11"/>
      <c r="D101" s="7" t="s">
        <v>24</v>
      </c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SUM(F97:F101)</f>
        <v>505</v>
      </c>
      <c r="G102" s="21">
        <f>SUM(G97:G101)</f>
        <v>20.6</v>
      </c>
      <c r="H102" s="21">
        <f>SUM(H97:H101)</f>
        <v>20.399999999999999</v>
      </c>
      <c r="I102" s="21">
        <f>SUM(I97:I101)</f>
        <v>84.4</v>
      </c>
      <c r="J102" s="21">
        <f>SUM(J97:J101)</f>
        <v>587.5</v>
      </c>
      <c r="K102" s="27"/>
      <c r="L102" s="21">
        <f>SUM(L97:L101)</f>
        <v>63.12</v>
      </c>
    </row>
    <row r="103" spans="1:12" ht="15" x14ac:dyDescent="0.25">
      <c r="A103" s="28">
        <f>A97</f>
        <v>1</v>
      </c>
      <c r="B103" s="14">
        <f>B97</f>
        <v>4</v>
      </c>
      <c r="C103" s="10" t="s">
        <v>25</v>
      </c>
      <c r="D103" s="12" t="s">
        <v>24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6"/>
      <c r="B104" s="18"/>
      <c r="C104" s="8"/>
      <c r="D104" s="19" t="s">
        <v>39</v>
      </c>
      <c r="E104" s="9"/>
      <c r="F104" s="21">
        <f>SUM(F103:F103)</f>
        <v>0</v>
      </c>
      <c r="G104" s="21">
        <f>SUM(G103:G103)</f>
        <v>0</v>
      </c>
      <c r="H104" s="21">
        <f>SUM(H103:H103)</f>
        <v>0</v>
      </c>
      <c r="I104" s="21">
        <f>SUM(I103:I103)</f>
        <v>0</v>
      </c>
      <c r="J104" s="21">
        <f>SUM(J103:J103)</f>
        <v>0</v>
      </c>
      <c r="K104" s="27"/>
      <c r="L104" s="21">
        <f>SUM(L103:L103)</f>
        <v>0</v>
      </c>
    </row>
    <row r="105" spans="1:12" ht="15" x14ac:dyDescent="0.25">
      <c r="A105" s="28">
        <f>A97</f>
        <v>1</v>
      </c>
      <c r="B105" s="14">
        <f>B97</f>
        <v>4</v>
      </c>
      <c r="C105" s="10" t="s">
        <v>26</v>
      </c>
      <c r="D105" s="7" t="s">
        <v>27</v>
      </c>
      <c r="E105" s="60" t="s">
        <v>85</v>
      </c>
      <c r="F105" s="51">
        <v>80</v>
      </c>
      <c r="G105" s="51">
        <v>0.6</v>
      </c>
      <c r="H105" s="51">
        <v>4.8</v>
      </c>
      <c r="I105" s="51">
        <v>2.1</v>
      </c>
      <c r="J105" s="51">
        <v>54.4</v>
      </c>
      <c r="K105" s="52">
        <v>15</v>
      </c>
      <c r="L105" s="51">
        <v>20.94</v>
      </c>
    </row>
    <row r="106" spans="1:12" ht="15" x14ac:dyDescent="0.25">
      <c r="A106" s="25"/>
      <c r="B106" s="16"/>
      <c r="C106" s="11"/>
      <c r="D106" s="7" t="s">
        <v>28</v>
      </c>
      <c r="E106" s="60" t="s">
        <v>86</v>
      </c>
      <c r="F106" s="51">
        <v>210</v>
      </c>
      <c r="G106" s="51">
        <v>1.2</v>
      </c>
      <c r="H106" s="51">
        <v>3.5</v>
      </c>
      <c r="I106" s="51">
        <v>8.3000000000000007</v>
      </c>
      <c r="J106" s="51">
        <v>79.2</v>
      </c>
      <c r="K106" s="52">
        <v>95</v>
      </c>
      <c r="L106" s="51">
        <v>23.75</v>
      </c>
    </row>
    <row r="107" spans="1:12" ht="15" x14ac:dyDescent="0.25">
      <c r="A107" s="25"/>
      <c r="B107" s="16"/>
      <c r="C107" s="11"/>
      <c r="D107" s="7" t="s">
        <v>29</v>
      </c>
      <c r="E107" s="60" t="s">
        <v>87</v>
      </c>
      <c r="F107" s="51">
        <v>100</v>
      </c>
      <c r="G107" s="51">
        <v>14</v>
      </c>
      <c r="H107" s="51">
        <v>13.5</v>
      </c>
      <c r="I107" s="51">
        <v>13.3</v>
      </c>
      <c r="J107" s="51">
        <v>214.1</v>
      </c>
      <c r="K107" s="52">
        <v>327</v>
      </c>
      <c r="L107" s="51">
        <v>89.82</v>
      </c>
    </row>
    <row r="108" spans="1:12" ht="15" x14ac:dyDescent="0.25">
      <c r="A108" s="25"/>
      <c r="B108" s="16"/>
      <c r="C108" s="11"/>
      <c r="D108" s="7" t="s">
        <v>30</v>
      </c>
      <c r="E108" s="60" t="s">
        <v>88</v>
      </c>
      <c r="F108" s="51">
        <v>150</v>
      </c>
      <c r="G108" s="51">
        <v>4.2</v>
      </c>
      <c r="H108" s="51">
        <v>4.7</v>
      </c>
      <c r="I108" s="51">
        <v>30</v>
      </c>
      <c r="J108" s="51">
        <v>186</v>
      </c>
      <c r="K108" s="52">
        <v>207</v>
      </c>
      <c r="L108" s="51">
        <v>10.81</v>
      </c>
    </row>
    <row r="109" spans="1:12" ht="15" x14ac:dyDescent="0.25">
      <c r="A109" s="25"/>
      <c r="B109" s="16"/>
      <c r="C109" s="11"/>
      <c r="D109" s="7" t="s">
        <v>31</v>
      </c>
      <c r="E109" s="60" t="s">
        <v>53</v>
      </c>
      <c r="F109" s="51">
        <v>200</v>
      </c>
      <c r="G109" s="51">
        <v>0.6</v>
      </c>
      <c r="H109" s="51">
        <v>0.1</v>
      </c>
      <c r="I109" s="51">
        <v>31.4</v>
      </c>
      <c r="J109" s="51">
        <v>124</v>
      </c>
      <c r="K109" s="52">
        <v>495</v>
      </c>
      <c r="L109" s="51">
        <v>10.210000000000001</v>
      </c>
    </row>
    <row r="110" spans="1:12" ht="15" x14ac:dyDescent="0.25">
      <c r="A110" s="25"/>
      <c r="B110" s="16"/>
      <c r="C110" s="11"/>
      <c r="D110" s="7" t="s">
        <v>32</v>
      </c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5"/>
      <c r="B111" s="16"/>
      <c r="C111" s="11"/>
      <c r="D111" s="7" t="s">
        <v>33</v>
      </c>
      <c r="E111" s="60" t="s">
        <v>54</v>
      </c>
      <c r="F111" s="51">
        <v>80</v>
      </c>
      <c r="G111" s="51">
        <v>6.4</v>
      </c>
      <c r="H111" s="51">
        <v>1.2</v>
      </c>
      <c r="I111" s="51">
        <v>32.1</v>
      </c>
      <c r="J111" s="51">
        <v>164.8</v>
      </c>
      <c r="K111" s="52">
        <v>574</v>
      </c>
      <c r="L111" s="51">
        <v>7.83</v>
      </c>
    </row>
    <row r="112" spans="1:12" ht="15" x14ac:dyDescent="0.25">
      <c r="A112" s="26"/>
      <c r="B112" s="18"/>
      <c r="C112" s="8"/>
      <c r="D112" s="19" t="s">
        <v>39</v>
      </c>
      <c r="E112" s="9"/>
      <c r="F112" s="21">
        <f>SUM(F105:F111)</f>
        <v>820</v>
      </c>
      <c r="G112" s="21">
        <f>SUM(G105:G111)</f>
        <v>27</v>
      </c>
      <c r="H112" s="21">
        <f>SUM(H105:H111)</f>
        <v>27.8</v>
      </c>
      <c r="I112" s="21">
        <f>SUM(I105:I111)</f>
        <v>117.19999999999999</v>
      </c>
      <c r="J112" s="21">
        <f>SUM(J105:J111)</f>
        <v>822.5</v>
      </c>
      <c r="K112" s="27"/>
      <c r="L112" s="21">
        <f>SUM(L105:L111)</f>
        <v>163.36000000000001</v>
      </c>
    </row>
    <row r="113" spans="1:12" ht="15" x14ac:dyDescent="0.25">
      <c r="A113" s="28">
        <f>A97</f>
        <v>1</v>
      </c>
      <c r="B113" s="14">
        <f>B97</f>
        <v>4</v>
      </c>
      <c r="C113" s="10" t="s">
        <v>34</v>
      </c>
      <c r="D113" s="12" t="s">
        <v>35</v>
      </c>
      <c r="E113" s="60" t="s">
        <v>95</v>
      </c>
      <c r="F113" s="51">
        <v>60</v>
      </c>
      <c r="G113" s="51">
        <v>5.0999999999999996</v>
      </c>
      <c r="H113" s="51">
        <v>5.8</v>
      </c>
      <c r="I113" s="51">
        <v>23.8</v>
      </c>
      <c r="J113" s="51">
        <v>164</v>
      </c>
      <c r="K113" s="52">
        <v>530</v>
      </c>
      <c r="L113" s="51">
        <v>19.8</v>
      </c>
    </row>
    <row r="114" spans="1:12" ht="15" x14ac:dyDescent="0.25">
      <c r="A114" s="25"/>
      <c r="B114" s="16"/>
      <c r="C114" s="11"/>
      <c r="D114" s="12" t="s">
        <v>167</v>
      </c>
      <c r="E114" s="60" t="s">
        <v>168</v>
      </c>
      <c r="F114" s="51">
        <v>185</v>
      </c>
      <c r="G114" s="51">
        <v>0.7</v>
      </c>
      <c r="H114" s="51">
        <v>0.7</v>
      </c>
      <c r="I114" s="51">
        <v>18.100000000000001</v>
      </c>
      <c r="J114" s="51">
        <v>81.400000000000006</v>
      </c>
      <c r="K114" s="52">
        <v>82</v>
      </c>
      <c r="L114" s="51">
        <v>36</v>
      </c>
    </row>
    <row r="115" spans="1:12" ht="15" x14ac:dyDescent="0.25">
      <c r="A115" s="25"/>
      <c r="B115" s="16"/>
      <c r="C115" s="11"/>
      <c r="D115" s="12" t="s">
        <v>31</v>
      </c>
      <c r="E115" s="60" t="s">
        <v>57</v>
      </c>
      <c r="F115" s="51">
        <v>200</v>
      </c>
      <c r="G115" s="51">
        <v>5.8</v>
      </c>
      <c r="H115" s="51">
        <v>5.3</v>
      </c>
      <c r="I115" s="51">
        <v>9.1</v>
      </c>
      <c r="J115" s="51">
        <v>107</v>
      </c>
      <c r="K115" s="52">
        <v>469</v>
      </c>
      <c r="L115" s="51">
        <v>21</v>
      </c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SUM(F113:F115)</f>
        <v>445</v>
      </c>
      <c r="G116" s="21">
        <f>SUM(G113:G115)</f>
        <v>11.6</v>
      </c>
      <c r="H116" s="21">
        <f>SUM(H113:H115)</f>
        <v>11.8</v>
      </c>
      <c r="I116" s="21">
        <f>SUM(I113:I115)</f>
        <v>51.000000000000007</v>
      </c>
      <c r="J116" s="21">
        <f>SUM(J113:J115)</f>
        <v>352.4</v>
      </c>
      <c r="K116" s="27"/>
      <c r="L116" s="21">
        <f>SUM(L113:L115)</f>
        <v>76.8</v>
      </c>
    </row>
    <row r="117" spans="1:12" ht="15" x14ac:dyDescent="0.25">
      <c r="A117" s="28">
        <f>A97</f>
        <v>1</v>
      </c>
      <c r="B117" s="14">
        <f>B97</f>
        <v>4</v>
      </c>
      <c r="C117" s="10" t="s">
        <v>36</v>
      </c>
      <c r="D117" s="7" t="s">
        <v>21</v>
      </c>
      <c r="E117" s="60" t="s">
        <v>139</v>
      </c>
      <c r="F117" s="51">
        <v>220</v>
      </c>
      <c r="G117" s="51">
        <v>12.4</v>
      </c>
      <c r="H117" s="51">
        <v>15</v>
      </c>
      <c r="I117" s="51">
        <v>21</v>
      </c>
      <c r="J117" s="51">
        <v>225</v>
      </c>
      <c r="K117" s="52"/>
      <c r="L117" s="51">
        <v>60.69</v>
      </c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60" t="s">
        <v>84</v>
      </c>
      <c r="F119" s="51">
        <v>200</v>
      </c>
      <c r="G119" s="51">
        <v>1</v>
      </c>
      <c r="H119" s="51">
        <v>0.2</v>
      </c>
      <c r="I119" s="51">
        <v>12.3</v>
      </c>
      <c r="J119" s="51">
        <v>76</v>
      </c>
      <c r="K119" s="52">
        <v>501</v>
      </c>
      <c r="L119" s="51">
        <v>26.84</v>
      </c>
    </row>
    <row r="120" spans="1:12" ht="15" x14ac:dyDescent="0.25">
      <c r="A120" s="25"/>
      <c r="B120" s="16"/>
      <c r="C120" s="11"/>
      <c r="D120" s="7" t="s">
        <v>23</v>
      </c>
      <c r="E120" s="60" t="s">
        <v>61</v>
      </c>
      <c r="F120" s="51">
        <v>75</v>
      </c>
      <c r="G120" s="51">
        <v>5.7</v>
      </c>
      <c r="H120" s="51">
        <v>0.6</v>
      </c>
      <c r="I120" s="51">
        <v>34.200000000000003</v>
      </c>
      <c r="J120" s="51">
        <v>175.5</v>
      </c>
      <c r="K120" s="52">
        <v>573</v>
      </c>
      <c r="L120" s="51">
        <v>5.72</v>
      </c>
    </row>
    <row r="121" spans="1:12" ht="15" x14ac:dyDescent="0.25">
      <c r="A121" s="25"/>
      <c r="B121" s="16"/>
      <c r="C121" s="11"/>
      <c r="D121" s="64" t="s">
        <v>89</v>
      </c>
      <c r="E121" s="6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6"/>
      <c r="B122" s="18"/>
      <c r="C122" s="8"/>
      <c r="D122" s="19" t="s">
        <v>39</v>
      </c>
      <c r="E122" s="9"/>
      <c r="F122" s="21">
        <f>SUM(F117:F121)</f>
        <v>495</v>
      </c>
      <c r="G122" s="21">
        <f>SUM(G117:G121)</f>
        <v>19.100000000000001</v>
      </c>
      <c r="H122" s="21">
        <f>SUM(H117:H121)</f>
        <v>15.799999999999999</v>
      </c>
      <c r="I122" s="21">
        <f>SUM(I117:I121)</f>
        <v>67.5</v>
      </c>
      <c r="J122" s="21">
        <f>SUM(J117:J121)</f>
        <v>476.5</v>
      </c>
      <c r="K122" s="27"/>
      <c r="L122" s="21">
        <f>SUM(L117:L121)</f>
        <v>93.25</v>
      </c>
    </row>
    <row r="123" spans="1:12" ht="15" x14ac:dyDescent="0.25">
      <c r="A123" s="28">
        <f>A97</f>
        <v>1</v>
      </c>
      <c r="B123" s="14">
        <f>B97</f>
        <v>4</v>
      </c>
      <c r="C123" s="10" t="s">
        <v>37</v>
      </c>
      <c r="D123" s="12" t="s">
        <v>38</v>
      </c>
      <c r="E123" s="60" t="s">
        <v>156</v>
      </c>
      <c r="F123" s="51">
        <v>200</v>
      </c>
      <c r="G123" s="51">
        <v>3.85</v>
      </c>
      <c r="H123" s="51">
        <v>3.95</v>
      </c>
      <c r="I123" s="51">
        <v>16.75</v>
      </c>
      <c r="J123" s="51">
        <v>117.5</v>
      </c>
      <c r="K123" s="52"/>
      <c r="L123" s="51">
        <v>19.41</v>
      </c>
    </row>
    <row r="124" spans="1:12" ht="15" x14ac:dyDescent="0.25">
      <c r="A124" s="25"/>
      <c r="B124" s="16"/>
      <c r="C124" s="11"/>
      <c r="D124" s="12" t="s">
        <v>35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31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24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6"/>
      <c r="B127" s="18"/>
      <c r="C127" s="8"/>
      <c r="D127" s="20" t="s">
        <v>39</v>
      </c>
      <c r="E127" s="9"/>
      <c r="F127" s="21">
        <f>SUM(F123:F126)</f>
        <v>200</v>
      </c>
      <c r="G127" s="21">
        <f>SUM(G123:G126)</f>
        <v>3.85</v>
      </c>
      <c r="H127" s="21">
        <f>SUM(H123:H126)</f>
        <v>3.95</v>
      </c>
      <c r="I127" s="21">
        <f>SUM(I123:I126)</f>
        <v>16.75</v>
      </c>
      <c r="J127" s="21">
        <f>SUM(J123:J126)</f>
        <v>117.5</v>
      </c>
      <c r="K127" s="27"/>
      <c r="L127" s="21">
        <f>SUM(L123:L126)</f>
        <v>19.41</v>
      </c>
    </row>
    <row r="128" spans="1:12" ht="15.75" customHeight="1" thickBot="1" x14ac:dyDescent="0.25">
      <c r="A128" s="31">
        <f>A97</f>
        <v>1</v>
      </c>
      <c r="B128" s="32">
        <f>B97</f>
        <v>4</v>
      </c>
      <c r="C128" s="71" t="s">
        <v>4</v>
      </c>
      <c r="D128" s="72"/>
      <c r="E128" s="33"/>
      <c r="F128" s="34">
        <f>F102+F104+F112+F116+F122+F127</f>
        <v>2465</v>
      </c>
      <c r="G128" s="34">
        <f>G102+G104+G112+G116+G122+G127</f>
        <v>82.15</v>
      </c>
      <c r="H128" s="34">
        <f>H102+H104+H112+H116+H122+H127</f>
        <v>79.75</v>
      </c>
      <c r="I128" s="34">
        <f>I102+I104+I112+I116+I122+I127</f>
        <v>336.85</v>
      </c>
      <c r="J128" s="34">
        <f>J102+J104+J112+J116+J122+J127</f>
        <v>2356.4</v>
      </c>
      <c r="K128" s="35"/>
      <c r="L128" s="34">
        <f>L102+L104+L112+L116+L122+L127</f>
        <v>415.94000000000005</v>
      </c>
    </row>
    <row r="129" spans="1:12" ht="25.5" x14ac:dyDescent="0.25">
      <c r="A129" s="22">
        <v>1</v>
      </c>
      <c r="B129" s="23">
        <v>5</v>
      </c>
      <c r="C129" s="24" t="s">
        <v>20</v>
      </c>
      <c r="D129" s="5" t="s">
        <v>21</v>
      </c>
      <c r="E129" s="47" t="s">
        <v>91</v>
      </c>
      <c r="F129" s="48">
        <v>240</v>
      </c>
      <c r="G129" s="48">
        <v>10.3</v>
      </c>
      <c r="H129" s="48">
        <v>9</v>
      </c>
      <c r="I129" s="48">
        <v>28.2</v>
      </c>
      <c r="J129" s="48">
        <v>231.8</v>
      </c>
      <c r="K129" s="49">
        <v>243</v>
      </c>
      <c r="L129" s="48">
        <v>23.51</v>
      </c>
    </row>
    <row r="130" spans="1:12" ht="15" x14ac:dyDescent="0.25">
      <c r="A130" s="25"/>
      <c r="B130" s="16"/>
      <c r="C130" s="11"/>
      <c r="D130" s="7" t="s">
        <v>22</v>
      </c>
      <c r="E130" s="60" t="s">
        <v>46</v>
      </c>
      <c r="F130" s="51">
        <v>200</v>
      </c>
      <c r="G130" s="51">
        <v>3.3</v>
      </c>
      <c r="H130" s="51">
        <v>2.9</v>
      </c>
      <c r="I130" s="51">
        <v>18.8</v>
      </c>
      <c r="J130" s="51">
        <v>114</v>
      </c>
      <c r="K130" s="52">
        <v>462</v>
      </c>
      <c r="L130" s="51">
        <v>17.079999999999998</v>
      </c>
    </row>
    <row r="131" spans="1:12" ht="15" x14ac:dyDescent="0.25">
      <c r="A131" s="25"/>
      <c r="B131" s="16"/>
      <c r="C131" s="11"/>
      <c r="D131" s="7" t="s">
        <v>23</v>
      </c>
      <c r="E131" s="60" t="s">
        <v>47</v>
      </c>
      <c r="F131" s="51">
        <v>85</v>
      </c>
      <c r="G131" s="51">
        <v>5.8</v>
      </c>
      <c r="H131" s="51">
        <v>8</v>
      </c>
      <c r="I131" s="51">
        <v>37</v>
      </c>
      <c r="J131" s="51">
        <v>241.7</v>
      </c>
      <c r="K131" s="52">
        <v>70</v>
      </c>
      <c r="L131" s="51">
        <v>27.2</v>
      </c>
    </row>
    <row r="132" spans="1:12" ht="15" x14ac:dyDescent="0.25">
      <c r="A132" s="25"/>
      <c r="B132" s="16"/>
      <c r="C132" s="11"/>
      <c r="D132" s="7" t="s">
        <v>24</v>
      </c>
      <c r="E132" s="50" t="s">
        <v>56</v>
      </c>
      <c r="F132" s="51">
        <v>100</v>
      </c>
      <c r="G132" s="51"/>
      <c r="H132" s="51"/>
      <c r="I132" s="51"/>
      <c r="J132" s="51"/>
      <c r="K132" s="52">
        <v>82</v>
      </c>
      <c r="L132" s="51">
        <v>18</v>
      </c>
    </row>
    <row r="133" spans="1:12" ht="15" x14ac:dyDescent="0.25">
      <c r="A133" s="26"/>
      <c r="B133" s="18"/>
      <c r="C133" s="8"/>
      <c r="D133" s="19" t="s">
        <v>39</v>
      </c>
      <c r="E133" s="9"/>
      <c r="F133" s="21">
        <f>SUM(F129:F132)</f>
        <v>625</v>
      </c>
      <c r="G133" s="21">
        <f>SUM(G129:G132)</f>
        <v>19.400000000000002</v>
      </c>
      <c r="H133" s="21">
        <f>SUM(H129:H132)</f>
        <v>19.899999999999999</v>
      </c>
      <c r="I133" s="21">
        <f>SUM(I129:I132)</f>
        <v>84</v>
      </c>
      <c r="J133" s="21">
        <f>SUM(J129:J132)</f>
        <v>587.5</v>
      </c>
      <c r="K133" s="27"/>
      <c r="L133" s="21">
        <f>SUM(L129:L132)</f>
        <v>85.79</v>
      </c>
    </row>
    <row r="134" spans="1:12" ht="15" x14ac:dyDescent="0.25">
      <c r="A134" s="28">
        <f>A129</f>
        <v>1</v>
      </c>
      <c r="B134" s="14">
        <f>B129</f>
        <v>5</v>
      </c>
      <c r="C134" s="10" t="s">
        <v>25</v>
      </c>
      <c r="D134" s="12" t="s">
        <v>24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6"/>
      <c r="B135" s="18"/>
      <c r="C135" s="8"/>
      <c r="D135" s="19" t="s">
        <v>39</v>
      </c>
      <c r="E135" s="9"/>
      <c r="F135" s="21">
        <f>SUM(F134:F134)</f>
        <v>0</v>
      </c>
      <c r="G135" s="21">
        <f>SUM(G134:G134)</f>
        <v>0</v>
      </c>
      <c r="H135" s="21">
        <f>SUM(H134:H134)</f>
        <v>0</v>
      </c>
      <c r="I135" s="21">
        <f>SUM(I134:I134)</f>
        <v>0</v>
      </c>
      <c r="J135" s="21">
        <f>SUM(J134:J134)</f>
        <v>0</v>
      </c>
      <c r="K135" s="27"/>
      <c r="L135" s="70">
        <f>SUM(L134:L134)</f>
        <v>0</v>
      </c>
    </row>
    <row r="136" spans="1:12" ht="15" x14ac:dyDescent="0.25">
      <c r="A136" s="28">
        <f>A129</f>
        <v>1</v>
      </c>
      <c r="B136" s="14">
        <f>B129</f>
        <v>5</v>
      </c>
      <c r="C136" s="10" t="s">
        <v>26</v>
      </c>
      <c r="D136" s="7" t="s">
        <v>27</v>
      </c>
      <c r="E136" s="60" t="s">
        <v>92</v>
      </c>
      <c r="F136" s="51">
        <v>100</v>
      </c>
      <c r="G136" s="51">
        <v>1</v>
      </c>
      <c r="H136" s="51">
        <v>6</v>
      </c>
      <c r="I136" s="51">
        <v>5.3</v>
      </c>
      <c r="J136" s="51">
        <v>78</v>
      </c>
      <c r="K136" s="52">
        <v>6</v>
      </c>
      <c r="L136" s="51">
        <v>13.97</v>
      </c>
    </row>
    <row r="137" spans="1:12" ht="25.5" x14ac:dyDescent="0.25">
      <c r="A137" s="25"/>
      <c r="B137" s="16"/>
      <c r="C137" s="11"/>
      <c r="D137" s="7" t="s">
        <v>28</v>
      </c>
      <c r="E137" s="60" t="s">
        <v>93</v>
      </c>
      <c r="F137" s="51">
        <v>225</v>
      </c>
      <c r="G137" s="51">
        <v>2.9</v>
      </c>
      <c r="H137" s="51">
        <v>4.5999999999999996</v>
      </c>
      <c r="I137" s="51">
        <v>14.6</v>
      </c>
      <c r="J137" s="51">
        <v>148.4</v>
      </c>
      <c r="K137" s="52">
        <v>100</v>
      </c>
      <c r="L137" s="51">
        <v>41.35</v>
      </c>
    </row>
    <row r="138" spans="1:12" ht="15" x14ac:dyDescent="0.25">
      <c r="A138" s="25"/>
      <c r="B138" s="16"/>
      <c r="C138" s="11"/>
      <c r="D138" s="7" t="s">
        <v>29</v>
      </c>
      <c r="E138" s="60" t="s">
        <v>169</v>
      </c>
      <c r="F138" s="51">
        <v>100</v>
      </c>
      <c r="G138" s="51">
        <v>12</v>
      </c>
      <c r="H138" s="51">
        <v>8.9</v>
      </c>
      <c r="I138" s="51">
        <v>20.100000000000001</v>
      </c>
      <c r="J138" s="51">
        <v>169.8</v>
      </c>
      <c r="K138" s="52">
        <v>356</v>
      </c>
      <c r="L138" s="51">
        <v>35.21</v>
      </c>
    </row>
    <row r="139" spans="1:12" ht="15" x14ac:dyDescent="0.25">
      <c r="A139" s="25"/>
      <c r="B139" s="16"/>
      <c r="C139" s="11"/>
      <c r="D139" s="7" t="s">
        <v>30</v>
      </c>
      <c r="E139" s="60" t="s">
        <v>58</v>
      </c>
      <c r="F139" s="51">
        <v>150</v>
      </c>
      <c r="G139" s="51">
        <v>4.0999999999999996</v>
      </c>
      <c r="H139" s="51">
        <v>6.8</v>
      </c>
      <c r="I139" s="51">
        <v>21.9</v>
      </c>
      <c r="J139" s="51">
        <v>163.5</v>
      </c>
      <c r="K139" s="52">
        <v>377</v>
      </c>
      <c r="L139" s="51">
        <v>20.6</v>
      </c>
    </row>
    <row r="140" spans="1:12" ht="15" x14ac:dyDescent="0.25">
      <c r="A140" s="25"/>
      <c r="B140" s="16"/>
      <c r="C140" s="11"/>
      <c r="D140" s="7" t="s">
        <v>31</v>
      </c>
      <c r="E140" s="60" t="s">
        <v>69</v>
      </c>
      <c r="F140" s="51">
        <v>200</v>
      </c>
      <c r="G140" s="51">
        <v>0.7</v>
      </c>
      <c r="H140" s="51">
        <v>0.3</v>
      </c>
      <c r="I140" s="51">
        <v>23.3</v>
      </c>
      <c r="J140" s="51">
        <v>98</v>
      </c>
      <c r="K140" s="52">
        <v>496</v>
      </c>
      <c r="L140" s="51">
        <v>31.33</v>
      </c>
    </row>
    <row r="141" spans="1:12" ht="15" x14ac:dyDescent="0.25">
      <c r="A141" s="25"/>
      <c r="B141" s="16"/>
      <c r="C141" s="11"/>
      <c r="D141" s="7" t="s">
        <v>32</v>
      </c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7" t="s">
        <v>33</v>
      </c>
      <c r="E142" s="60" t="s">
        <v>54</v>
      </c>
      <c r="F142" s="51">
        <v>80</v>
      </c>
      <c r="G142" s="51">
        <v>6.4</v>
      </c>
      <c r="H142" s="51">
        <v>1.2</v>
      </c>
      <c r="I142" s="51">
        <v>32.1</v>
      </c>
      <c r="J142" s="51">
        <v>164.8</v>
      </c>
      <c r="K142" s="52">
        <v>574</v>
      </c>
      <c r="L142" s="51">
        <v>5.84</v>
      </c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SUM(F136:F142)</f>
        <v>855</v>
      </c>
      <c r="G143" s="21">
        <f>SUM(G136:G142)</f>
        <v>27.1</v>
      </c>
      <c r="H143" s="21">
        <f>SUM(H136:H142)</f>
        <v>27.8</v>
      </c>
      <c r="I143" s="21">
        <f>SUM(I136:I142)</f>
        <v>117.30000000000001</v>
      </c>
      <c r="J143" s="21">
        <f>SUM(J136:J142)</f>
        <v>822.5</v>
      </c>
      <c r="K143" s="27"/>
      <c r="L143" s="21">
        <f>SUM(L136:L142)</f>
        <v>148.29999999999998</v>
      </c>
    </row>
    <row r="144" spans="1:12" ht="15" x14ac:dyDescent="0.25">
      <c r="A144" s="28">
        <f>A129</f>
        <v>1</v>
      </c>
      <c r="B144" s="14">
        <f>B129</f>
        <v>5</v>
      </c>
      <c r="C144" s="10" t="s">
        <v>34</v>
      </c>
      <c r="D144" s="12" t="s">
        <v>35</v>
      </c>
      <c r="E144" s="60" t="s">
        <v>90</v>
      </c>
      <c r="F144" s="51">
        <v>120</v>
      </c>
      <c r="G144" s="51">
        <v>11.4</v>
      </c>
      <c r="H144" s="51">
        <v>11.8</v>
      </c>
      <c r="I144" s="51">
        <v>36.4</v>
      </c>
      <c r="J144" s="51">
        <v>294.5</v>
      </c>
      <c r="K144" s="52">
        <v>530</v>
      </c>
      <c r="L144" s="51">
        <v>52.37</v>
      </c>
    </row>
    <row r="145" spans="1:12" ht="15" x14ac:dyDescent="0.25">
      <c r="A145" s="25"/>
      <c r="B145" s="16"/>
      <c r="C145" s="11"/>
      <c r="D145" s="12" t="s">
        <v>31</v>
      </c>
      <c r="E145" s="60" t="s">
        <v>62</v>
      </c>
      <c r="F145" s="51">
        <v>200</v>
      </c>
      <c r="G145" s="51">
        <v>0.2</v>
      </c>
      <c r="H145" s="51">
        <v>0.1</v>
      </c>
      <c r="I145" s="51">
        <v>14.2</v>
      </c>
      <c r="J145" s="51">
        <v>58</v>
      </c>
      <c r="K145" s="52">
        <v>457</v>
      </c>
      <c r="L145" s="51">
        <v>36.119999999999997</v>
      </c>
    </row>
    <row r="146" spans="1:12" ht="15" x14ac:dyDescent="0.25">
      <c r="A146" s="25"/>
      <c r="B146" s="16"/>
      <c r="C146" s="11"/>
      <c r="D146" s="65" t="s">
        <v>73</v>
      </c>
      <c r="E146" s="6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6"/>
      <c r="B147" s="18"/>
      <c r="C147" s="8"/>
      <c r="D147" s="19" t="s">
        <v>39</v>
      </c>
      <c r="E147" s="9"/>
      <c r="F147" s="21">
        <f>SUM(F144:F146)</f>
        <v>320</v>
      </c>
      <c r="G147" s="21">
        <f>SUM(G144:G146)</f>
        <v>11.6</v>
      </c>
      <c r="H147" s="21">
        <f>SUM(H144:H146)</f>
        <v>11.9</v>
      </c>
      <c r="I147" s="21">
        <f>SUM(I144:I146)</f>
        <v>50.599999999999994</v>
      </c>
      <c r="J147" s="21">
        <f>SUM(J144:J146)</f>
        <v>352.5</v>
      </c>
      <c r="K147" s="27"/>
      <c r="L147" s="21">
        <f>SUM(L144:L146)</f>
        <v>88.49</v>
      </c>
    </row>
    <row r="148" spans="1:12" ht="15" x14ac:dyDescent="0.25">
      <c r="A148" s="28">
        <f>A129</f>
        <v>1</v>
      </c>
      <c r="B148" s="14">
        <f>B129</f>
        <v>5</v>
      </c>
      <c r="C148" s="10" t="s">
        <v>36</v>
      </c>
      <c r="D148" s="7" t="s">
        <v>21</v>
      </c>
      <c r="E148" s="60" t="s">
        <v>96</v>
      </c>
      <c r="F148" s="51">
        <v>90</v>
      </c>
      <c r="G148" s="51">
        <v>4.5999999999999996</v>
      </c>
      <c r="H148" s="51">
        <v>8.6999999999999993</v>
      </c>
      <c r="I148" s="51">
        <v>3.6</v>
      </c>
      <c r="J148" s="51">
        <v>114</v>
      </c>
      <c r="K148" s="52">
        <v>176</v>
      </c>
      <c r="L148" s="51">
        <v>25.5</v>
      </c>
    </row>
    <row r="149" spans="1:12" ht="15" x14ac:dyDescent="0.25">
      <c r="A149" s="25"/>
      <c r="B149" s="16"/>
      <c r="C149" s="11"/>
      <c r="D149" s="7" t="s">
        <v>30</v>
      </c>
      <c r="E149" s="60" t="s">
        <v>170</v>
      </c>
      <c r="F149" s="51">
        <v>150</v>
      </c>
      <c r="G149" s="51">
        <v>4.0999999999999996</v>
      </c>
      <c r="H149" s="51">
        <v>6.2</v>
      </c>
      <c r="I149" s="51">
        <v>14.2</v>
      </c>
      <c r="J149" s="51">
        <v>136</v>
      </c>
      <c r="K149" s="52">
        <v>202</v>
      </c>
      <c r="L149" s="51">
        <v>12.45</v>
      </c>
    </row>
    <row r="150" spans="1:12" ht="15" x14ac:dyDescent="0.25">
      <c r="A150" s="25"/>
      <c r="B150" s="16"/>
      <c r="C150" s="11"/>
      <c r="D150" s="7" t="s">
        <v>31</v>
      </c>
      <c r="E150" s="60" t="s">
        <v>84</v>
      </c>
      <c r="F150" s="51">
        <v>200</v>
      </c>
      <c r="G150" s="51">
        <v>1</v>
      </c>
      <c r="H150" s="51">
        <v>0.2</v>
      </c>
      <c r="I150" s="51">
        <v>15.2</v>
      </c>
      <c r="J150" s="51">
        <v>86</v>
      </c>
      <c r="K150" s="52">
        <v>501</v>
      </c>
      <c r="L150" s="51">
        <v>25.5</v>
      </c>
    </row>
    <row r="151" spans="1:12" ht="15" x14ac:dyDescent="0.25">
      <c r="A151" s="25"/>
      <c r="B151" s="16"/>
      <c r="C151" s="11"/>
      <c r="D151" s="7" t="s">
        <v>23</v>
      </c>
      <c r="E151" s="60" t="s">
        <v>61</v>
      </c>
      <c r="F151" s="51">
        <v>75</v>
      </c>
      <c r="G151" s="51">
        <v>5.7</v>
      </c>
      <c r="H151" s="51">
        <v>0.6</v>
      </c>
      <c r="I151" s="51">
        <v>31.9</v>
      </c>
      <c r="J151" s="51">
        <v>131.5</v>
      </c>
      <c r="K151" s="52">
        <v>573</v>
      </c>
      <c r="L151" s="51">
        <v>5.87</v>
      </c>
    </row>
    <row r="152" spans="1:12" ht="15" x14ac:dyDescent="0.25">
      <c r="A152" s="25"/>
      <c r="B152" s="16"/>
      <c r="C152" s="11"/>
      <c r="D152" s="65" t="s">
        <v>89</v>
      </c>
      <c r="E152" s="60" t="s">
        <v>97</v>
      </c>
      <c r="F152" s="51">
        <v>30</v>
      </c>
      <c r="G152" s="51">
        <v>0.1</v>
      </c>
      <c r="H152" s="51">
        <v>0.1</v>
      </c>
      <c r="I152" s="51">
        <v>2.2000000000000002</v>
      </c>
      <c r="J152" s="51">
        <v>3.1</v>
      </c>
      <c r="K152" s="52">
        <v>148</v>
      </c>
      <c r="L152" s="51">
        <v>6.1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SUM(F148:F152)</f>
        <v>545</v>
      </c>
      <c r="G153" s="21">
        <f>SUM(G148:G152)</f>
        <v>15.499999999999998</v>
      </c>
      <c r="H153" s="21">
        <f>SUM(H148:H152)</f>
        <v>15.799999999999997</v>
      </c>
      <c r="I153" s="21">
        <f>SUM(I148:I152)</f>
        <v>67.100000000000009</v>
      </c>
      <c r="J153" s="21">
        <f>SUM(J148:J152)</f>
        <v>470.6</v>
      </c>
      <c r="K153" s="27"/>
      <c r="L153" s="21">
        <f>SUM(L148:L152)</f>
        <v>75.42</v>
      </c>
    </row>
    <row r="154" spans="1:12" ht="15" x14ac:dyDescent="0.25">
      <c r="A154" s="28">
        <f>A129</f>
        <v>1</v>
      </c>
      <c r="B154" s="14">
        <f>B129</f>
        <v>5</v>
      </c>
      <c r="C154" s="10" t="s">
        <v>37</v>
      </c>
      <c r="D154" s="12" t="s">
        <v>38</v>
      </c>
      <c r="E154" s="60" t="s">
        <v>157</v>
      </c>
      <c r="F154" s="51">
        <v>200</v>
      </c>
      <c r="G154" s="51">
        <v>3.85</v>
      </c>
      <c r="H154" s="51">
        <v>3.95</v>
      </c>
      <c r="I154" s="51">
        <v>16.75</v>
      </c>
      <c r="J154" s="51">
        <v>117.5</v>
      </c>
      <c r="K154" s="52">
        <v>470</v>
      </c>
      <c r="L154" s="51">
        <v>20.2</v>
      </c>
    </row>
    <row r="155" spans="1:12" ht="15" x14ac:dyDescent="0.25">
      <c r="A155" s="25"/>
      <c r="B155" s="16"/>
      <c r="C155" s="11"/>
      <c r="D155" s="12" t="s">
        <v>35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12" t="s">
        <v>31</v>
      </c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12" t="s">
        <v>24</v>
      </c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20" t="s">
        <v>39</v>
      </c>
      <c r="E158" s="9"/>
      <c r="F158" s="21">
        <f>SUM(F154:F157)</f>
        <v>200</v>
      </c>
      <c r="G158" s="21">
        <f>SUM(G154:G157)</f>
        <v>3.85</v>
      </c>
      <c r="H158" s="21">
        <f>SUM(H154:H157)</f>
        <v>3.95</v>
      </c>
      <c r="I158" s="21">
        <f>SUM(I154:I157)</f>
        <v>16.75</v>
      </c>
      <c r="J158" s="21">
        <f>SUM(J154:J157)</f>
        <v>117.5</v>
      </c>
      <c r="K158" s="27"/>
      <c r="L158" s="21">
        <f>SUM(L154:L157)</f>
        <v>20.2</v>
      </c>
    </row>
    <row r="159" spans="1:12" ht="15.75" customHeight="1" thickBot="1" x14ac:dyDescent="0.25">
      <c r="A159" s="31">
        <f>A129</f>
        <v>1</v>
      </c>
      <c r="B159" s="32">
        <f>B129</f>
        <v>5</v>
      </c>
      <c r="C159" s="71" t="s">
        <v>4</v>
      </c>
      <c r="D159" s="72"/>
      <c r="E159" s="33"/>
      <c r="F159" s="34">
        <f>F133+F135+F143+F147+F153+F158</f>
        <v>2545</v>
      </c>
      <c r="G159" s="34">
        <f>G133+G135+G143+G147+G153+G158</f>
        <v>77.449999999999989</v>
      </c>
      <c r="H159" s="34">
        <f>H133+H135+H143+H147+H153+H158</f>
        <v>79.350000000000009</v>
      </c>
      <c r="I159" s="34">
        <f>I133+I135+I143+I147+I153+I158</f>
        <v>335.75</v>
      </c>
      <c r="J159" s="34">
        <f>J133+J135+J143+J147+J153+J158</f>
        <v>2350.6</v>
      </c>
      <c r="K159" s="35"/>
      <c r="L159" s="69">
        <f>SUM(L158,L153,L147,L143,L135,L133)</f>
        <v>418.2</v>
      </c>
    </row>
    <row r="160" spans="1:12" ht="15" x14ac:dyDescent="0.25">
      <c r="A160" s="22">
        <v>1</v>
      </c>
      <c r="B160" s="23">
        <v>6</v>
      </c>
      <c r="C160" s="24" t="s">
        <v>20</v>
      </c>
      <c r="D160" s="5" t="s">
        <v>21</v>
      </c>
      <c r="E160" s="62" t="s">
        <v>124</v>
      </c>
      <c r="F160" s="48">
        <v>200</v>
      </c>
      <c r="G160" s="48">
        <v>4</v>
      </c>
      <c r="H160" s="48">
        <v>3.6</v>
      </c>
      <c r="I160" s="48">
        <v>28.7</v>
      </c>
      <c r="J160" s="48">
        <v>159</v>
      </c>
      <c r="K160" s="49">
        <v>235</v>
      </c>
      <c r="L160" s="48">
        <v>21.92</v>
      </c>
    </row>
    <row r="161" spans="1:12" ht="15" x14ac:dyDescent="0.25">
      <c r="A161" s="25"/>
      <c r="B161" s="16"/>
      <c r="C161" s="11"/>
      <c r="D161" s="65" t="s">
        <v>27</v>
      </c>
      <c r="E161" s="60" t="s">
        <v>48</v>
      </c>
      <c r="F161" s="51">
        <v>40</v>
      </c>
      <c r="G161" s="51">
        <v>5.0999999999999996</v>
      </c>
      <c r="H161" s="51">
        <v>4.5999999999999996</v>
      </c>
      <c r="I161" s="51">
        <v>0.3</v>
      </c>
      <c r="J161" s="51">
        <v>63</v>
      </c>
      <c r="K161" s="52">
        <v>337</v>
      </c>
      <c r="L161" s="51">
        <v>11.1</v>
      </c>
    </row>
    <row r="162" spans="1:12" ht="15" x14ac:dyDescent="0.25">
      <c r="A162" s="25"/>
      <c r="B162" s="16"/>
      <c r="C162" s="11"/>
      <c r="D162" s="7" t="s">
        <v>22</v>
      </c>
      <c r="E162" s="60" t="s">
        <v>99</v>
      </c>
      <c r="F162" s="51">
        <v>200</v>
      </c>
      <c r="G162" s="51">
        <v>4.5</v>
      </c>
      <c r="H162" s="51">
        <v>3.7</v>
      </c>
      <c r="I162" s="51">
        <v>18.100000000000001</v>
      </c>
      <c r="J162" s="51">
        <v>124</v>
      </c>
      <c r="K162" s="52">
        <v>467</v>
      </c>
      <c r="L162" s="51">
        <v>19.57</v>
      </c>
    </row>
    <row r="163" spans="1:12" ht="15" x14ac:dyDescent="0.25">
      <c r="A163" s="25"/>
      <c r="B163" s="16"/>
      <c r="C163" s="11"/>
      <c r="D163" s="7" t="s">
        <v>23</v>
      </c>
      <c r="E163" s="60" t="s">
        <v>47</v>
      </c>
      <c r="F163" s="51">
        <v>85</v>
      </c>
      <c r="G163" s="51">
        <v>5.8</v>
      </c>
      <c r="H163" s="51">
        <v>8</v>
      </c>
      <c r="I163" s="51">
        <v>37</v>
      </c>
      <c r="J163" s="51">
        <v>241.7</v>
      </c>
      <c r="K163" s="52">
        <v>70</v>
      </c>
      <c r="L163" s="51">
        <v>15.29</v>
      </c>
    </row>
    <row r="164" spans="1:12" ht="15" x14ac:dyDescent="0.25">
      <c r="A164" s="25"/>
      <c r="B164" s="16"/>
      <c r="C164" s="11"/>
      <c r="D164" s="7" t="s">
        <v>24</v>
      </c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SUM(F160:F164)</f>
        <v>525</v>
      </c>
      <c r="G165" s="21">
        <f>SUM(G160:G164)</f>
        <v>19.399999999999999</v>
      </c>
      <c r="H165" s="21">
        <f>SUM(H160:H164)</f>
        <v>19.899999999999999</v>
      </c>
      <c r="I165" s="21">
        <f>SUM(I160:I164)</f>
        <v>84.1</v>
      </c>
      <c r="J165" s="21">
        <f>SUM(J160:J164)</f>
        <v>587.70000000000005</v>
      </c>
      <c r="K165" s="27"/>
      <c r="L165" s="21">
        <f>SUM(L160:L164)</f>
        <v>67.88</v>
      </c>
    </row>
    <row r="166" spans="1:12" ht="15" x14ac:dyDescent="0.25">
      <c r="A166" s="28">
        <f>A160</f>
        <v>1</v>
      </c>
      <c r="B166" s="14">
        <f>B160</f>
        <v>6</v>
      </c>
      <c r="C166" s="10" t="s">
        <v>25</v>
      </c>
      <c r="D166" s="12" t="s">
        <v>24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6"/>
      <c r="B167" s="18"/>
      <c r="C167" s="8"/>
      <c r="D167" s="19" t="s">
        <v>39</v>
      </c>
      <c r="E167" s="9"/>
      <c r="F167" s="21">
        <f>SUM(F166:F166)</f>
        <v>0</v>
      </c>
      <c r="G167" s="21">
        <f>SUM(G166:G166)</f>
        <v>0</v>
      </c>
      <c r="H167" s="21">
        <f>SUM(H166:H166)</f>
        <v>0</v>
      </c>
      <c r="I167" s="21">
        <f>SUM(I166:I166)</f>
        <v>0</v>
      </c>
      <c r="J167" s="21">
        <f>SUM(J166:J166)</f>
        <v>0</v>
      </c>
      <c r="K167" s="27"/>
      <c r="L167" s="21">
        <f>SUM(L166:L166)</f>
        <v>0</v>
      </c>
    </row>
    <row r="168" spans="1:12" ht="15" x14ac:dyDescent="0.25">
      <c r="A168" s="28">
        <f>A160</f>
        <v>1</v>
      </c>
      <c r="B168" s="14">
        <f>B160</f>
        <v>6</v>
      </c>
      <c r="C168" s="10" t="s">
        <v>26</v>
      </c>
      <c r="D168" s="7" t="s">
        <v>27</v>
      </c>
      <c r="E168" s="60" t="s">
        <v>74</v>
      </c>
      <c r="F168" s="51">
        <v>80</v>
      </c>
      <c r="G168" s="51">
        <v>1.3</v>
      </c>
      <c r="H168" s="51">
        <v>5</v>
      </c>
      <c r="I168" s="51">
        <v>5.3</v>
      </c>
      <c r="J168" s="51">
        <v>70.400000000000006</v>
      </c>
      <c r="K168" s="52">
        <v>47</v>
      </c>
      <c r="L168" s="51">
        <v>15.01</v>
      </c>
    </row>
    <row r="169" spans="1:12" ht="15" x14ac:dyDescent="0.25">
      <c r="A169" s="25"/>
      <c r="B169" s="16"/>
      <c r="C169" s="11"/>
      <c r="D169" s="7" t="s">
        <v>28</v>
      </c>
      <c r="E169" s="60" t="s">
        <v>100</v>
      </c>
      <c r="F169" s="51">
        <v>200</v>
      </c>
      <c r="G169" s="51">
        <v>5</v>
      </c>
      <c r="H169" s="51">
        <v>2.9</v>
      </c>
      <c r="I169" s="51">
        <v>11.7</v>
      </c>
      <c r="J169" s="51">
        <v>133.6</v>
      </c>
      <c r="K169" s="52">
        <v>113</v>
      </c>
      <c r="L169" s="51">
        <v>32.1</v>
      </c>
    </row>
    <row r="170" spans="1:12" ht="15" x14ac:dyDescent="0.25">
      <c r="A170" s="25"/>
      <c r="B170" s="16"/>
      <c r="C170" s="11"/>
      <c r="D170" s="7" t="s">
        <v>29</v>
      </c>
      <c r="E170" s="60" t="s">
        <v>101</v>
      </c>
      <c r="F170" s="51">
        <v>240</v>
      </c>
      <c r="G170" s="51">
        <v>13.7</v>
      </c>
      <c r="H170" s="51">
        <v>18.600000000000001</v>
      </c>
      <c r="I170" s="51">
        <v>36.799999999999997</v>
      </c>
      <c r="J170" s="51">
        <v>329.7</v>
      </c>
      <c r="K170" s="52">
        <v>330</v>
      </c>
      <c r="L170" s="51">
        <v>80.16</v>
      </c>
    </row>
    <row r="171" spans="1:12" ht="15" x14ac:dyDescent="0.25">
      <c r="A171" s="25"/>
      <c r="B171" s="16"/>
      <c r="C171" s="11"/>
      <c r="D171" s="7" t="s">
        <v>30</v>
      </c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7" t="s">
        <v>31</v>
      </c>
      <c r="E172" s="60" t="s">
        <v>53</v>
      </c>
      <c r="F172" s="51">
        <v>200</v>
      </c>
      <c r="G172" s="51">
        <v>0.6</v>
      </c>
      <c r="H172" s="51">
        <v>0.1</v>
      </c>
      <c r="I172" s="51">
        <v>31.4</v>
      </c>
      <c r="J172" s="51">
        <v>124</v>
      </c>
      <c r="K172" s="52">
        <v>495</v>
      </c>
      <c r="L172" s="51">
        <v>10.210000000000001</v>
      </c>
    </row>
    <row r="173" spans="1:12" ht="15" x14ac:dyDescent="0.25">
      <c r="A173" s="25"/>
      <c r="B173" s="16"/>
      <c r="C173" s="11"/>
      <c r="D173" s="7" t="s">
        <v>32</v>
      </c>
      <c r="E173" s="50"/>
      <c r="F173" s="51"/>
      <c r="G173" s="51"/>
      <c r="H173" s="51"/>
      <c r="I173" s="51"/>
      <c r="J173" s="51"/>
      <c r="K173" s="52"/>
      <c r="L173" s="51"/>
    </row>
    <row r="174" spans="1:12" ht="15" x14ac:dyDescent="0.25">
      <c r="A174" s="25"/>
      <c r="B174" s="16"/>
      <c r="C174" s="11"/>
      <c r="D174" s="7" t="s">
        <v>33</v>
      </c>
      <c r="E174" s="60" t="s">
        <v>54</v>
      </c>
      <c r="F174" s="51">
        <v>80</v>
      </c>
      <c r="G174" s="51">
        <v>6.4</v>
      </c>
      <c r="H174" s="51">
        <v>1.2</v>
      </c>
      <c r="I174" s="51">
        <v>32.1</v>
      </c>
      <c r="J174" s="51">
        <v>164.8</v>
      </c>
      <c r="K174" s="52">
        <v>574</v>
      </c>
      <c r="L174" s="51">
        <v>6.12</v>
      </c>
    </row>
    <row r="175" spans="1:12" ht="15" x14ac:dyDescent="0.25">
      <c r="A175" s="26"/>
      <c r="B175" s="18"/>
      <c r="C175" s="8"/>
      <c r="D175" s="19" t="s">
        <v>39</v>
      </c>
      <c r="E175" s="9"/>
      <c r="F175" s="21">
        <f>SUM(F168:F174)</f>
        <v>800</v>
      </c>
      <c r="G175" s="21">
        <f>SUM(G168:G174)</f>
        <v>27</v>
      </c>
      <c r="H175" s="21">
        <f>SUM(H168:H174)</f>
        <v>27.8</v>
      </c>
      <c r="I175" s="21">
        <f>SUM(I168:I174)</f>
        <v>117.29999999999998</v>
      </c>
      <c r="J175" s="21">
        <f>SUM(J168:J174)</f>
        <v>822.5</v>
      </c>
      <c r="K175" s="27"/>
      <c r="L175" s="21">
        <f>SUM(L168:L174)</f>
        <v>143.6</v>
      </c>
    </row>
    <row r="176" spans="1:12" ht="15" x14ac:dyDescent="0.25">
      <c r="A176" s="28">
        <f>A160</f>
        <v>1</v>
      </c>
      <c r="B176" s="14">
        <f>B160</f>
        <v>6</v>
      </c>
      <c r="C176" s="10" t="s">
        <v>34</v>
      </c>
      <c r="D176" s="12" t="s">
        <v>35</v>
      </c>
      <c r="E176" s="60" t="s">
        <v>102</v>
      </c>
      <c r="F176" s="51">
        <v>30</v>
      </c>
      <c r="G176" s="51">
        <v>5.0999999999999996</v>
      </c>
      <c r="H176" s="51">
        <v>5.9</v>
      </c>
      <c r="I176" s="51">
        <v>22.9</v>
      </c>
      <c r="J176" s="51">
        <v>164.3</v>
      </c>
      <c r="K176" s="52">
        <v>580</v>
      </c>
      <c r="L176" s="51">
        <v>16</v>
      </c>
    </row>
    <row r="177" spans="1:12" ht="15" x14ac:dyDescent="0.25">
      <c r="A177" s="25"/>
      <c r="B177" s="16"/>
      <c r="C177" s="11"/>
      <c r="D177" s="12" t="s">
        <v>31</v>
      </c>
      <c r="E177" s="60" t="s">
        <v>164</v>
      </c>
      <c r="F177" s="51">
        <v>200</v>
      </c>
      <c r="G177" s="51">
        <v>5.8</v>
      </c>
      <c r="H177" s="51">
        <v>5.3</v>
      </c>
      <c r="I177" s="51">
        <v>9.1</v>
      </c>
      <c r="J177" s="51">
        <v>107</v>
      </c>
      <c r="K177" s="52">
        <v>469</v>
      </c>
      <c r="L177" s="51">
        <v>18.600000000000001</v>
      </c>
    </row>
    <row r="178" spans="1:12" ht="15" x14ac:dyDescent="0.25">
      <c r="A178" s="25"/>
      <c r="B178" s="16"/>
      <c r="C178" s="11"/>
      <c r="D178" s="65" t="s">
        <v>73</v>
      </c>
      <c r="E178" s="60" t="s">
        <v>103</v>
      </c>
      <c r="F178" s="51">
        <v>185</v>
      </c>
      <c r="G178" s="51">
        <v>0.7</v>
      </c>
      <c r="H178" s="51">
        <v>0.7</v>
      </c>
      <c r="I178" s="51">
        <v>18.100000000000001</v>
      </c>
      <c r="J178" s="51">
        <v>81.400000000000006</v>
      </c>
      <c r="K178" s="52">
        <v>82</v>
      </c>
      <c r="L178" s="51">
        <v>41.48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6"/>
      <c r="B180" s="18"/>
      <c r="C180" s="8"/>
      <c r="D180" s="19" t="s">
        <v>39</v>
      </c>
      <c r="E180" s="9"/>
      <c r="F180" s="21">
        <f>SUM(F176:F179)</f>
        <v>415</v>
      </c>
      <c r="G180" s="21">
        <f t="shared" ref="G180" si="12">SUM(G176:G179)</f>
        <v>11.599999999999998</v>
      </c>
      <c r="H180" s="21">
        <f t="shared" ref="H180" si="13">SUM(H176:H179)</f>
        <v>11.899999999999999</v>
      </c>
      <c r="I180" s="21">
        <f t="shared" ref="I180" si="14">SUM(I176:I179)</f>
        <v>50.1</v>
      </c>
      <c r="J180" s="21">
        <f t="shared" ref="J180" si="15">SUM(J176:J179)</f>
        <v>352.70000000000005</v>
      </c>
      <c r="K180" s="27"/>
      <c r="L180" s="21">
        <f>SUM(L176:L179)</f>
        <v>76.08</v>
      </c>
    </row>
    <row r="181" spans="1:12" ht="15" x14ac:dyDescent="0.25">
      <c r="A181" s="28">
        <f>A160</f>
        <v>1</v>
      </c>
      <c r="B181" s="14">
        <f>B160</f>
        <v>6</v>
      </c>
      <c r="C181" s="10" t="s">
        <v>36</v>
      </c>
      <c r="D181" s="7" t="s">
        <v>21</v>
      </c>
      <c r="E181" s="60" t="s">
        <v>105</v>
      </c>
      <c r="F181" s="51">
        <v>90</v>
      </c>
      <c r="G181" s="51">
        <v>7.7</v>
      </c>
      <c r="H181" s="51">
        <v>8.5</v>
      </c>
      <c r="I181" s="51">
        <v>9</v>
      </c>
      <c r="J181" s="51">
        <v>152.6</v>
      </c>
      <c r="K181" s="52">
        <v>368</v>
      </c>
      <c r="L181" s="51">
        <v>35.6</v>
      </c>
    </row>
    <row r="182" spans="1:12" ht="15" x14ac:dyDescent="0.25">
      <c r="A182" s="25"/>
      <c r="B182" s="16"/>
      <c r="C182" s="11"/>
      <c r="D182" s="7" t="s">
        <v>30</v>
      </c>
      <c r="E182" s="60" t="s">
        <v>104</v>
      </c>
      <c r="F182" s="51">
        <v>150</v>
      </c>
      <c r="G182" s="51">
        <v>3.8</v>
      </c>
      <c r="H182" s="51">
        <v>6.8</v>
      </c>
      <c r="I182" s="51">
        <v>18.7</v>
      </c>
      <c r="J182" s="51">
        <v>140</v>
      </c>
      <c r="K182" s="52">
        <v>177</v>
      </c>
      <c r="L182" s="51">
        <v>21.3</v>
      </c>
    </row>
    <row r="183" spans="1:12" ht="15" x14ac:dyDescent="0.25">
      <c r="A183" s="25"/>
      <c r="B183" s="16"/>
      <c r="C183" s="11"/>
      <c r="D183" s="7" t="s">
        <v>31</v>
      </c>
      <c r="E183" s="60" t="s">
        <v>62</v>
      </c>
      <c r="F183" s="51">
        <v>200</v>
      </c>
      <c r="G183" s="51">
        <v>0.2</v>
      </c>
      <c r="H183" s="51">
        <v>0.1</v>
      </c>
      <c r="I183" s="51">
        <v>14.2</v>
      </c>
      <c r="J183" s="51">
        <v>58</v>
      </c>
      <c r="K183" s="52">
        <v>457</v>
      </c>
      <c r="L183" s="51">
        <v>3.01</v>
      </c>
    </row>
    <row r="184" spans="1:12" ht="15" x14ac:dyDescent="0.25">
      <c r="A184" s="25"/>
      <c r="B184" s="16"/>
      <c r="C184" s="11"/>
      <c r="D184" s="7" t="s">
        <v>23</v>
      </c>
      <c r="E184" s="60" t="s">
        <v>61</v>
      </c>
      <c r="F184" s="51">
        <v>50</v>
      </c>
      <c r="G184" s="51">
        <v>3.8</v>
      </c>
      <c r="H184" s="51">
        <v>0.4</v>
      </c>
      <c r="I184" s="51">
        <v>24.6</v>
      </c>
      <c r="J184" s="51">
        <v>117</v>
      </c>
      <c r="K184" s="52">
        <v>573</v>
      </c>
      <c r="L184" s="51">
        <v>4.1500000000000004</v>
      </c>
    </row>
    <row r="185" spans="1:12" ht="15" x14ac:dyDescent="0.25">
      <c r="A185" s="25"/>
      <c r="B185" s="16"/>
      <c r="C185" s="11"/>
      <c r="D185" s="65" t="s">
        <v>27</v>
      </c>
      <c r="E185" s="60" t="s">
        <v>106</v>
      </c>
      <c r="F185" s="51">
        <v>30</v>
      </c>
      <c r="G185" s="51">
        <v>0.2</v>
      </c>
      <c r="H185" s="51"/>
      <c r="I185" s="51">
        <v>0.5</v>
      </c>
      <c r="J185" s="51">
        <v>3.2</v>
      </c>
      <c r="K185" s="52">
        <v>148</v>
      </c>
      <c r="L185" s="51">
        <v>8.67</v>
      </c>
    </row>
    <row r="186" spans="1:12" ht="15" x14ac:dyDescent="0.25">
      <c r="A186" s="26"/>
      <c r="B186" s="18"/>
      <c r="C186" s="8"/>
      <c r="D186" s="19" t="s">
        <v>39</v>
      </c>
      <c r="E186" s="9"/>
      <c r="F186" s="21">
        <f>SUM(F181:F185)</f>
        <v>520</v>
      </c>
      <c r="G186" s="21">
        <f>SUM(G181:G185)</f>
        <v>15.7</v>
      </c>
      <c r="H186" s="21">
        <f>SUM(H181:H185)</f>
        <v>15.8</v>
      </c>
      <c r="I186" s="21">
        <f>SUM(I181:I185)</f>
        <v>67</v>
      </c>
      <c r="J186" s="21">
        <f>SUM(J181:J185)</f>
        <v>470.8</v>
      </c>
      <c r="K186" s="27"/>
      <c r="L186" s="21">
        <f>SUM(L181:L185)</f>
        <v>72.73</v>
      </c>
    </row>
    <row r="187" spans="1:12" ht="15" x14ac:dyDescent="0.25">
      <c r="A187" s="28">
        <f>A160</f>
        <v>1</v>
      </c>
      <c r="B187" s="14">
        <f>B160</f>
        <v>6</v>
      </c>
      <c r="C187" s="10" t="s">
        <v>37</v>
      </c>
      <c r="D187" s="12" t="s">
        <v>38</v>
      </c>
      <c r="E187" s="60" t="s">
        <v>155</v>
      </c>
      <c r="F187" s="51">
        <v>200</v>
      </c>
      <c r="G187" s="51">
        <v>3.85</v>
      </c>
      <c r="H187" s="51">
        <v>3.95</v>
      </c>
      <c r="I187" s="51">
        <v>16.75</v>
      </c>
      <c r="J187" s="51">
        <v>117.5</v>
      </c>
      <c r="K187" s="52">
        <v>470</v>
      </c>
      <c r="L187" s="51">
        <v>19.84</v>
      </c>
    </row>
    <row r="188" spans="1:12" ht="15" x14ac:dyDescent="0.25">
      <c r="A188" s="25"/>
      <c r="B188" s="16"/>
      <c r="C188" s="11"/>
      <c r="D188" s="12" t="s">
        <v>35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12" t="s">
        <v>31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12" t="s">
        <v>24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6"/>
      <c r="B191" s="18"/>
      <c r="C191" s="8"/>
      <c r="D191" s="20" t="s">
        <v>39</v>
      </c>
      <c r="E191" s="9"/>
      <c r="F191" s="21">
        <f>SUM(F187:F190)</f>
        <v>200</v>
      </c>
      <c r="G191" s="21">
        <f>SUM(G187:G190)</f>
        <v>3.85</v>
      </c>
      <c r="H191" s="21">
        <f>SUM(H187:H190)</f>
        <v>3.95</v>
      </c>
      <c r="I191" s="21">
        <f>SUM(I187:I190)</f>
        <v>16.75</v>
      </c>
      <c r="J191" s="21">
        <f>SUM(J187:J190)</f>
        <v>117.5</v>
      </c>
      <c r="K191" s="27"/>
      <c r="L191" s="21">
        <f>SUM(L187:L190)</f>
        <v>19.84</v>
      </c>
    </row>
    <row r="192" spans="1:12" ht="15.75" customHeight="1" thickBot="1" x14ac:dyDescent="0.25">
      <c r="A192" s="31">
        <f>A160</f>
        <v>1</v>
      </c>
      <c r="B192" s="32">
        <f>B160</f>
        <v>6</v>
      </c>
      <c r="C192" s="71" t="s">
        <v>4</v>
      </c>
      <c r="D192" s="72"/>
      <c r="E192" s="33"/>
      <c r="F192" s="34">
        <f>F165+F167+F175+F180+F186+F191</f>
        <v>2460</v>
      </c>
      <c r="G192" s="34">
        <f>G165+G167+G175+G180+G186+G191</f>
        <v>77.55</v>
      </c>
      <c r="H192" s="34">
        <f>H165+H167+H175+H180+H186+H191</f>
        <v>79.350000000000009</v>
      </c>
      <c r="I192" s="34">
        <f>I165+I167+I175+I180+I186+I191</f>
        <v>335.25</v>
      </c>
      <c r="J192" s="34">
        <f>J165+J167+J175+J180+J186+J191</f>
        <v>2351.2000000000003</v>
      </c>
      <c r="K192" s="35"/>
      <c r="L192" s="34">
        <f>L165+L167+L175+L180+L186+L191</f>
        <v>380.13</v>
      </c>
    </row>
    <row r="193" spans="1:12" ht="15" x14ac:dyDescent="0.25">
      <c r="A193" s="22">
        <v>1</v>
      </c>
      <c r="B193" s="23">
        <v>7</v>
      </c>
      <c r="C193" s="24" t="s">
        <v>20</v>
      </c>
      <c r="D193" s="5" t="s">
        <v>21</v>
      </c>
      <c r="E193" s="62" t="s">
        <v>107</v>
      </c>
      <c r="F193" s="48">
        <v>150</v>
      </c>
      <c r="G193" s="48">
        <v>6.2</v>
      </c>
      <c r="H193" s="48">
        <v>7.6</v>
      </c>
      <c r="I193" s="48">
        <v>28.7</v>
      </c>
      <c r="J193" s="48">
        <v>208</v>
      </c>
      <c r="K193" s="49">
        <v>502</v>
      </c>
      <c r="L193" s="48">
        <v>32.21</v>
      </c>
    </row>
    <row r="194" spans="1:12" ht="15" x14ac:dyDescent="0.25">
      <c r="A194" s="25"/>
      <c r="B194" s="16"/>
      <c r="C194" s="11"/>
      <c r="D194" s="65" t="s">
        <v>27</v>
      </c>
      <c r="E194" s="60" t="s">
        <v>108</v>
      </c>
      <c r="F194" s="51">
        <v>50</v>
      </c>
      <c r="G194" s="51">
        <v>1.4</v>
      </c>
      <c r="H194" s="51">
        <v>0.1</v>
      </c>
      <c r="I194" s="51">
        <v>5.4</v>
      </c>
      <c r="J194" s="51">
        <v>21.9</v>
      </c>
      <c r="K194" s="52"/>
      <c r="L194" s="51">
        <v>9.6</v>
      </c>
    </row>
    <row r="195" spans="1:12" ht="15" x14ac:dyDescent="0.25">
      <c r="A195" s="25"/>
      <c r="B195" s="16"/>
      <c r="C195" s="11"/>
      <c r="D195" s="7" t="s">
        <v>22</v>
      </c>
      <c r="E195" s="60" t="s">
        <v>46</v>
      </c>
      <c r="F195" s="51">
        <v>200</v>
      </c>
      <c r="G195" s="51">
        <v>3.3</v>
      </c>
      <c r="H195" s="51">
        <v>2.9</v>
      </c>
      <c r="I195" s="51">
        <v>18.8</v>
      </c>
      <c r="J195" s="51">
        <v>114</v>
      </c>
      <c r="K195" s="52">
        <v>462</v>
      </c>
      <c r="L195" s="51">
        <v>16.18</v>
      </c>
    </row>
    <row r="196" spans="1:12" ht="15" x14ac:dyDescent="0.25">
      <c r="A196" s="25"/>
      <c r="B196" s="16"/>
      <c r="C196" s="11"/>
      <c r="D196" s="7" t="s">
        <v>23</v>
      </c>
      <c r="E196" s="60" t="s">
        <v>109</v>
      </c>
      <c r="F196" s="51">
        <v>100</v>
      </c>
      <c r="G196" s="51">
        <v>8.9</v>
      </c>
      <c r="H196" s="51">
        <v>9.3000000000000007</v>
      </c>
      <c r="I196" s="51">
        <v>31.1</v>
      </c>
      <c r="J196" s="51">
        <v>243.8</v>
      </c>
      <c r="K196" s="52">
        <v>64</v>
      </c>
      <c r="L196" s="51">
        <v>14.38</v>
      </c>
    </row>
    <row r="197" spans="1:12" ht="15" x14ac:dyDescent="0.25">
      <c r="A197" s="25"/>
      <c r="B197" s="16"/>
      <c r="C197" s="11"/>
      <c r="D197" s="7" t="s">
        <v>24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6"/>
      <c r="B198" s="18"/>
      <c r="C198" s="8"/>
      <c r="D198" s="19" t="s">
        <v>39</v>
      </c>
      <c r="E198" s="9"/>
      <c r="F198" s="21">
        <f>SUM(F193:F197)</f>
        <v>500</v>
      </c>
      <c r="G198" s="21">
        <f>SUM(G193:G197)</f>
        <v>19.799999999999997</v>
      </c>
      <c r="H198" s="21">
        <f>SUM(H193:H197)</f>
        <v>19.899999999999999</v>
      </c>
      <c r="I198" s="21">
        <f>SUM(I193:I197)</f>
        <v>84</v>
      </c>
      <c r="J198" s="21">
        <f>SUM(J193:J197)</f>
        <v>587.70000000000005</v>
      </c>
      <c r="K198" s="27"/>
      <c r="L198" s="21">
        <f>SUM(L193:L197)</f>
        <v>72.37</v>
      </c>
    </row>
    <row r="199" spans="1:12" ht="15" x14ac:dyDescent="0.25">
      <c r="A199" s="28">
        <f>A193</f>
        <v>1</v>
      </c>
      <c r="B199" s="14">
        <f>B193</f>
        <v>7</v>
      </c>
      <c r="C199" s="10" t="s">
        <v>25</v>
      </c>
      <c r="D199" s="12" t="s">
        <v>24</v>
      </c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SUM(F199:F199)</f>
        <v>0</v>
      </c>
      <c r="G200" s="21">
        <f>SUM(G199:G199)</f>
        <v>0</v>
      </c>
      <c r="H200" s="21">
        <f>SUM(H199:H199)</f>
        <v>0</v>
      </c>
      <c r="I200" s="21">
        <f>SUM(I199:I199)</f>
        <v>0</v>
      </c>
      <c r="J200" s="21">
        <f>SUM(J199:J199)</f>
        <v>0</v>
      </c>
      <c r="K200" s="27"/>
      <c r="L200" s="21">
        <f>SUM(L199:L199)</f>
        <v>0</v>
      </c>
    </row>
    <row r="201" spans="1:12" ht="15" x14ac:dyDescent="0.25">
      <c r="A201" s="28">
        <f>A193</f>
        <v>1</v>
      </c>
      <c r="B201" s="14">
        <f>B193</f>
        <v>7</v>
      </c>
      <c r="C201" s="10" t="s">
        <v>26</v>
      </c>
      <c r="D201" s="7" t="s">
        <v>27</v>
      </c>
      <c r="E201" s="60" t="s">
        <v>110</v>
      </c>
      <c r="F201" s="51">
        <v>80</v>
      </c>
      <c r="G201" s="51">
        <v>0.9</v>
      </c>
      <c r="H201" s="51">
        <v>6</v>
      </c>
      <c r="I201" s="51">
        <v>5.6</v>
      </c>
      <c r="J201" s="51">
        <v>68</v>
      </c>
      <c r="K201" s="52">
        <v>13</v>
      </c>
      <c r="L201" s="51">
        <v>18.54</v>
      </c>
    </row>
    <row r="202" spans="1:12" ht="15" x14ac:dyDescent="0.25">
      <c r="A202" s="25"/>
      <c r="B202" s="16"/>
      <c r="C202" s="11"/>
      <c r="D202" s="7" t="s">
        <v>28</v>
      </c>
      <c r="E202" s="60" t="s">
        <v>162</v>
      </c>
      <c r="F202" s="51">
        <v>210</v>
      </c>
      <c r="G202" s="51">
        <v>2.8</v>
      </c>
      <c r="H202" s="51">
        <v>3.7</v>
      </c>
      <c r="I202" s="51">
        <v>12.8</v>
      </c>
      <c r="J202" s="51">
        <v>159</v>
      </c>
      <c r="K202" s="52">
        <v>114</v>
      </c>
      <c r="L202" s="51">
        <v>19.03</v>
      </c>
    </row>
    <row r="203" spans="1:12" ht="15" x14ac:dyDescent="0.25">
      <c r="A203" s="25"/>
      <c r="B203" s="16"/>
      <c r="C203" s="11"/>
      <c r="D203" s="7" t="s">
        <v>29</v>
      </c>
      <c r="E203" s="60" t="s">
        <v>111</v>
      </c>
      <c r="F203" s="51">
        <v>250</v>
      </c>
      <c r="G203" s="51">
        <v>15.9</v>
      </c>
      <c r="H203" s="51">
        <v>16.899999999999999</v>
      </c>
      <c r="I203" s="51">
        <v>25.6</v>
      </c>
      <c r="J203" s="51">
        <v>307.7</v>
      </c>
      <c r="K203" s="52">
        <v>325</v>
      </c>
      <c r="L203" s="51">
        <v>65.95</v>
      </c>
    </row>
    <row r="204" spans="1:12" ht="15" x14ac:dyDescent="0.25">
      <c r="A204" s="25"/>
      <c r="B204" s="16"/>
      <c r="C204" s="11"/>
      <c r="D204" s="7" t="s">
        <v>30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7" t="s">
        <v>31</v>
      </c>
      <c r="E205" s="60" t="s">
        <v>112</v>
      </c>
      <c r="F205" s="51">
        <v>200</v>
      </c>
      <c r="G205" s="51">
        <v>1</v>
      </c>
      <c r="H205" s="51"/>
      <c r="I205" s="51">
        <v>41</v>
      </c>
      <c r="J205" s="51">
        <v>123</v>
      </c>
      <c r="K205" s="52">
        <v>494</v>
      </c>
      <c r="L205" s="51">
        <v>8.41</v>
      </c>
    </row>
    <row r="206" spans="1:12" ht="15" x14ac:dyDescent="0.25">
      <c r="A206" s="25"/>
      <c r="B206" s="16"/>
      <c r="C206" s="11"/>
      <c r="D206" s="7" t="s">
        <v>32</v>
      </c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7" t="s">
        <v>33</v>
      </c>
      <c r="E207" s="60" t="s">
        <v>54</v>
      </c>
      <c r="F207" s="51">
        <v>80</v>
      </c>
      <c r="G207" s="51">
        <v>6.4</v>
      </c>
      <c r="H207" s="51">
        <v>1.2</v>
      </c>
      <c r="I207" s="51">
        <v>32.1</v>
      </c>
      <c r="J207" s="51">
        <v>164.8</v>
      </c>
      <c r="K207" s="52">
        <v>574</v>
      </c>
      <c r="L207" s="51">
        <v>6.12</v>
      </c>
    </row>
    <row r="208" spans="1:12" ht="15" x14ac:dyDescent="0.25">
      <c r="A208" s="26"/>
      <c r="B208" s="18"/>
      <c r="C208" s="8"/>
      <c r="D208" s="19" t="s">
        <v>39</v>
      </c>
      <c r="E208" s="9"/>
      <c r="F208" s="21">
        <f>SUM(F201:F207)</f>
        <v>820</v>
      </c>
      <c r="G208" s="21">
        <f>SUM(G201:G207)</f>
        <v>27</v>
      </c>
      <c r="H208" s="21">
        <f>SUM(H201:H207)</f>
        <v>27.799999999999997</v>
      </c>
      <c r="I208" s="21">
        <f>SUM(I201:I207)</f>
        <v>117.1</v>
      </c>
      <c r="J208" s="21">
        <f>SUM(J201:J207)</f>
        <v>822.5</v>
      </c>
      <c r="K208" s="27"/>
      <c r="L208" s="21">
        <f>SUM(L201:L207)</f>
        <v>118.05000000000001</v>
      </c>
    </row>
    <row r="209" spans="1:12" ht="15" x14ac:dyDescent="0.25">
      <c r="A209" s="28">
        <f>A193</f>
        <v>1</v>
      </c>
      <c r="B209" s="14">
        <f>B193</f>
        <v>7</v>
      </c>
      <c r="C209" s="10" t="s">
        <v>34</v>
      </c>
      <c r="D209" s="12" t="s">
        <v>35</v>
      </c>
      <c r="E209" s="60" t="s">
        <v>113</v>
      </c>
      <c r="F209" s="51">
        <v>50</v>
      </c>
      <c r="G209" s="51">
        <v>10.7</v>
      </c>
      <c r="H209" s="51">
        <v>10.8</v>
      </c>
      <c r="I209" s="51">
        <v>18.2</v>
      </c>
      <c r="J209" s="51">
        <v>213</v>
      </c>
      <c r="K209" s="52">
        <v>581</v>
      </c>
      <c r="L209" s="51">
        <v>21.8</v>
      </c>
    </row>
    <row r="210" spans="1:12" ht="15" x14ac:dyDescent="0.25">
      <c r="A210" s="25"/>
      <c r="B210" s="16"/>
      <c r="C210" s="11"/>
      <c r="D210" s="12" t="s">
        <v>31</v>
      </c>
      <c r="E210" s="60" t="s">
        <v>62</v>
      </c>
      <c r="F210" s="51">
        <v>200</v>
      </c>
      <c r="G210" s="51">
        <v>0.2</v>
      </c>
      <c r="H210" s="51">
        <v>0.1</v>
      </c>
      <c r="I210" s="51">
        <v>14.2</v>
      </c>
      <c r="J210" s="51">
        <v>58</v>
      </c>
      <c r="K210" s="52">
        <v>457</v>
      </c>
      <c r="L210" s="51">
        <v>3.01</v>
      </c>
    </row>
    <row r="211" spans="1:12" ht="15" x14ac:dyDescent="0.25">
      <c r="A211" s="25"/>
      <c r="B211" s="16"/>
      <c r="C211" s="11"/>
      <c r="D211" s="65" t="s">
        <v>73</v>
      </c>
      <c r="E211" s="60" t="s">
        <v>114</v>
      </c>
      <c r="F211" s="51">
        <v>185</v>
      </c>
      <c r="G211" s="51">
        <v>0.7</v>
      </c>
      <c r="H211" s="51">
        <v>1</v>
      </c>
      <c r="I211" s="51">
        <v>18.100000000000001</v>
      </c>
      <c r="J211" s="51">
        <v>81.400000000000006</v>
      </c>
      <c r="K211" s="52">
        <v>82</v>
      </c>
      <c r="L211" s="51">
        <v>35.15</v>
      </c>
    </row>
    <row r="212" spans="1:12" ht="15" x14ac:dyDescent="0.25">
      <c r="A212" s="26"/>
      <c r="B212" s="18"/>
      <c r="C212" s="8"/>
      <c r="D212" s="19" t="s">
        <v>39</v>
      </c>
      <c r="E212" s="9"/>
      <c r="F212" s="21">
        <f>SUM(F209:F211)</f>
        <v>435</v>
      </c>
      <c r="G212" s="21">
        <f>SUM(G209:G211)</f>
        <v>11.599999999999998</v>
      </c>
      <c r="H212" s="21">
        <f>SUM(H209:H211)</f>
        <v>11.9</v>
      </c>
      <c r="I212" s="21">
        <f>SUM(I209:I211)</f>
        <v>50.5</v>
      </c>
      <c r="J212" s="21">
        <f>SUM(J209:J211)</f>
        <v>352.4</v>
      </c>
      <c r="K212" s="27"/>
      <c r="L212" s="21">
        <f>SUM(L209:L211)</f>
        <v>59.96</v>
      </c>
    </row>
    <row r="213" spans="1:12" ht="15" x14ac:dyDescent="0.25">
      <c r="A213" s="28">
        <f>A193</f>
        <v>1</v>
      </c>
      <c r="B213" s="14">
        <f>B193</f>
        <v>7</v>
      </c>
      <c r="C213" s="10" t="s">
        <v>36</v>
      </c>
      <c r="D213" s="7" t="s">
        <v>21</v>
      </c>
      <c r="E213" s="60" t="s">
        <v>115</v>
      </c>
      <c r="F213" s="51">
        <v>100</v>
      </c>
      <c r="G213" s="51">
        <v>6.1</v>
      </c>
      <c r="H213" s="51">
        <v>9.6999999999999993</v>
      </c>
      <c r="I213" s="51">
        <v>3.1</v>
      </c>
      <c r="J213" s="51">
        <v>105</v>
      </c>
      <c r="K213" s="52">
        <v>367</v>
      </c>
      <c r="L213" s="51">
        <v>61.2</v>
      </c>
    </row>
    <row r="214" spans="1:12" ht="15" x14ac:dyDescent="0.25">
      <c r="A214" s="25"/>
      <c r="B214" s="16"/>
      <c r="C214" s="11"/>
      <c r="D214" s="7" t="s">
        <v>30</v>
      </c>
      <c r="E214" s="60" t="s">
        <v>77</v>
      </c>
      <c r="F214" s="51">
        <v>150</v>
      </c>
      <c r="G214" s="51">
        <v>3.8</v>
      </c>
      <c r="H214" s="51">
        <v>5.4</v>
      </c>
      <c r="I214" s="51">
        <v>17.5</v>
      </c>
      <c r="J214" s="51">
        <v>157</v>
      </c>
      <c r="K214" s="52">
        <v>385</v>
      </c>
      <c r="L214" s="51">
        <v>11.25</v>
      </c>
    </row>
    <row r="215" spans="1:12" ht="15" x14ac:dyDescent="0.25">
      <c r="A215" s="25"/>
      <c r="B215" s="16"/>
      <c r="C215" s="11"/>
      <c r="D215" s="7" t="s">
        <v>31</v>
      </c>
      <c r="E215" s="60" t="s">
        <v>84</v>
      </c>
      <c r="F215" s="51">
        <v>200</v>
      </c>
      <c r="G215" s="51">
        <v>1</v>
      </c>
      <c r="H215" s="51">
        <v>0.2</v>
      </c>
      <c r="I215" s="51">
        <v>20.2</v>
      </c>
      <c r="J215" s="51">
        <v>86</v>
      </c>
      <c r="K215" s="52">
        <v>501</v>
      </c>
      <c r="L215" s="51">
        <v>29.19</v>
      </c>
    </row>
    <row r="216" spans="1:12" ht="15" x14ac:dyDescent="0.25">
      <c r="A216" s="25"/>
      <c r="B216" s="16"/>
      <c r="C216" s="11"/>
      <c r="D216" s="7" t="s">
        <v>23</v>
      </c>
      <c r="E216" s="60" t="s">
        <v>61</v>
      </c>
      <c r="F216" s="51">
        <v>50</v>
      </c>
      <c r="G216" s="51">
        <v>3.8</v>
      </c>
      <c r="H216" s="51">
        <v>0.4</v>
      </c>
      <c r="I216" s="51">
        <v>24.6</v>
      </c>
      <c r="J216" s="51">
        <v>117</v>
      </c>
      <c r="K216" s="52">
        <v>573</v>
      </c>
      <c r="L216" s="51">
        <v>4.3</v>
      </c>
    </row>
    <row r="217" spans="1:12" ht="15" x14ac:dyDescent="0.25">
      <c r="A217" s="25"/>
      <c r="B217" s="16"/>
      <c r="C217" s="11"/>
      <c r="D217" s="65" t="s">
        <v>27</v>
      </c>
      <c r="E217" s="60" t="s">
        <v>116</v>
      </c>
      <c r="F217" s="51">
        <v>60</v>
      </c>
      <c r="G217" s="51">
        <v>0.8</v>
      </c>
      <c r="H217" s="51">
        <v>0.1</v>
      </c>
      <c r="I217" s="51">
        <v>1.7</v>
      </c>
      <c r="J217" s="51">
        <v>5</v>
      </c>
      <c r="K217" s="52"/>
      <c r="L217" s="51">
        <v>8.1999999999999993</v>
      </c>
    </row>
    <row r="218" spans="1:12" ht="15" x14ac:dyDescent="0.25">
      <c r="A218" s="26"/>
      <c r="B218" s="18"/>
      <c r="C218" s="8"/>
      <c r="D218" s="19" t="s">
        <v>39</v>
      </c>
      <c r="E218" s="9"/>
      <c r="F218" s="21">
        <f>SUM(F213:F217)</f>
        <v>560</v>
      </c>
      <c r="G218" s="21">
        <f>SUM(G213:G217)</f>
        <v>15.5</v>
      </c>
      <c r="H218" s="21">
        <f>SUM(H213:H217)</f>
        <v>15.799999999999999</v>
      </c>
      <c r="I218" s="21">
        <f>SUM(I213:I217)</f>
        <v>67.100000000000009</v>
      </c>
      <c r="J218" s="21">
        <f>SUM(J213:J217)</f>
        <v>470</v>
      </c>
      <c r="K218" s="27"/>
      <c r="L218" s="21">
        <f>SUM(L213:L217)</f>
        <v>114.14</v>
      </c>
    </row>
    <row r="219" spans="1:12" ht="15" x14ac:dyDescent="0.25">
      <c r="A219" s="28">
        <f>A193</f>
        <v>1</v>
      </c>
      <c r="B219" s="14">
        <f>B193</f>
        <v>7</v>
      </c>
      <c r="C219" s="10" t="s">
        <v>37</v>
      </c>
      <c r="D219" s="12" t="s">
        <v>38</v>
      </c>
      <c r="E219" s="60" t="s">
        <v>155</v>
      </c>
      <c r="F219" s="51">
        <v>200</v>
      </c>
      <c r="G219" s="51">
        <v>3.85</v>
      </c>
      <c r="H219" s="51">
        <v>3.95</v>
      </c>
      <c r="I219" s="51">
        <v>16.75</v>
      </c>
      <c r="J219" s="51">
        <v>117.5</v>
      </c>
      <c r="K219" s="52">
        <v>470</v>
      </c>
      <c r="L219" s="51">
        <v>36.799999999999997</v>
      </c>
    </row>
    <row r="220" spans="1:12" ht="15" x14ac:dyDescent="0.25">
      <c r="A220" s="25"/>
      <c r="B220" s="16"/>
      <c r="C220" s="11"/>
      <c r="D220" s="12" t="s">
        <v>35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12" t="s">
        <v>31</v>
      </c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12" t="s">
        <v>24</v>
      </c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6"/>
      <c r="B224" s="18"/>
      <c r="C224" s="8"/>
      <c r="D224" s="20" t="s">
        <v>39</v>
      </c>
      <c r="E224" s="9"/>
      <c r="F224" s="21">
        <f>SUM(F219:F223)</f>
        <v>200</v>
      </c>
      <c r="G224" s="21">
        <f>SUM(G219:G223)</f>
        <v>3.85</v>
      </c>
      <c r="H224" s="21">
        <f>SUM(H219:H223)</f>
        <v>3.95</v>
      </c>
      <c r="I224" s="21">
        <f>SUM(I219:I223)</f>
        <v>16.75</v>
      </c>
      <c r="J224" s="21">
        <f>SUM(J219:J223)</f>
        <v>117.5</v>
      </c>
      <c r="K224" s="27"/>
      <c r="L224" s="21">
        <f>SUM(L219:L223)</f>
        <v>36.799999999999997</v>
      </c>
    </row>
    <row r="225" spans="1:12" ht="15.75" customHeight="1" thickBot="1" x14ac:dyDescent="0.25">
      <c r="A225" s="31">
        <f>A193</f>
        <v>1</v>
      </c>
      <c r="B225" s="32">
        <f>B193</f>
        <v>7</v>
      </c>
      <c r="C225" s="71" t="s">
        <v>4</v>
      </c>
      <c r="D225" s="72"/>
      <c r="E225" s="33"/>
      <c r="F225" s="34">
        <f>F198+F200+F208+F212+F218+F224</f>
        <v>2515</v>
      </c>
      <c r="G225" s="34">
        <f>G198+G200+G208+G212+G218+G224</f>
        <v>77.749999999999986</v>
      </c>
      <c r="H225" s="34">
        <f>H198+H200+H208+H212+H218+H224</f>
        <v>79.349999999999994</v>
      </c>
      <c r="I225" s="34">
        <f>I198+I200+I208+I212+I218+I224</f>
        <v>335.45</v>
      </c>
      <c r="J225" s="34">
        <f>J198+J200+J208+J212+J218+J224</f>
        <v>2350.1</v>
      </c>
      <c r="K225" s="35"/>
      <c r="L225" s="34">
        <f>L198+L200+L208+L212+L218+L224</f>
        <v>401.32000000000005</v>
      </c>
    </row>
    <row r="226" spans="1:12" ht="15" x14ac:dyDescent="0.25">
      <c r="A226" s="22">
        <v>2</v>
      </c>
      <c r="B226" s="23">
        <v>1</v>
      </c>
      <c r="C226" s="24" t="s">
        <v>20</v>
      </c>
      <c r="D226" s="5" t="s">
        <v>21</v>
      </c>
      <c r="E226" s="62" t="s">
        <v>98</v>
      </c>
      <c r="F226" s="48">
        <v>205</v>
      </c>
      <c r="G226" s="48">
        <v>5.2</v>
      </c>
      <c r="H226" s="48">
        <v>5.6</v>
      </c>
      <c r="I226" s="48">
        <v>30.6</v>
      </c>
      <c r="J226" s="48">
        <v>202.4</v>
      </c>
      <c r="K226" s="49">
        <v>232</v>
      </c>
      <c r="L226" s="48">
        <v>17.93</v>
      </c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5"/>
      <c r="B228" s="16"/>
      <c r="C228" s="11"/>
      <c r="D228" s="7" t="s">
        <v>22</v>
      </c>
      <c r="E228" s="60" t="s">
        <v>62</v>
      </c>
      <c r="F228" s="51">
        <v>200</v>
      </c>
      <c r="G228" s="51">
        <v>0.2</v>
      </c>
      <c r="H228" s="51">
        <v>0.1</v>
      </c>
      <c r="I228" s="51">
        <v>14.2</v>
      </c>
      <c r="J228" s="51">
        <v>58</v>
      </c>
      <c r="K228" s="52">
        <v>457</v>
      </c>
      <c r="L228" s="51">
        <v>3.01</v>
      </c>
    </row>
    <row r="229" spans="1:12" ht="15" x14ac:dyDescent="0.25">
      <c r="A229" s="25"/>
      <c r="B229" s="16"/>
      <c r="C229" s="11"/>
      <c r="D229" s="7" t="s">
        <v>23</v>
      </c>
      <c r="E229" s="60" t="s">
        <v>118</v>
      </c>
      <c r="F229" s="51">
        <v>90</v>
      </c>
      <c r="G229" s="51">
        <v>13.3</v>
      </c>
      <c r="H229" s="51">
        <v>13.5</v>
      </c>
      <c r="I229" s="51">
        <v>21.1</v>
      </c>
      <c r="J229" s="51">
        <v>245.7</v>
      </c>
      <c r="K229" s="52">
        <v>64</v>
      </c>
      <c r="L229" s="51">
        <v>29.3</v>
      </c>
    </row>
    <row r="230" spans="1:12" ht="15" x14ac:dyDescent="0.25">
      <c r="A230" s="25"/>
      <c r="B230" s="16"/>
      <c r="C230" s="11"/>
      <c r="D230" s="7" t="s">
        <v>24</v>
      </c>
      <c r="E230" s="60" t="s">
        <v>56</v>
      </c>
      <c r="F230" s="51">
        <v>185</v>
      </c>
      <c r="G230" s="51">
        <v>0.7</v>
      </c>
      <c r="H230" s="51">
        <v>0.7</v>
      </c>
      <c r="I230" s="51">
        <v>18.100000000000001</v>
      </c>
      <c r="J230" s="51">
        <v>81.400000000000006</v>
      </c>
      <c r="K230" s="52">
        <v>82</v>
      </c>
      <c r="L230" s="51">
        <v>37</v>
      </c>
    </row>
    <row r="231" spans="1:12" ht="15" x14ac:dyDescent="0.25">
      <c r="A231" s="26"/>
      <c r="B231" s="18"/>
      <c r="C231" s="8"/>
      <c r="D231" s="19" t="s">
        <v>39</v>
      </c>
      <c r="E231" s="9"/>
      <c r="F231" s="21">
        <f>SUM(F226:F230)</f>
        <v>680</v>
      </c>
      <c r="G231" s="21">
        <f>SUM(G226:G230)</f>
        <v>19.400000000000002</v>
      </c>
      <c r="H231" s="21">
        <f>SUM(H226:H230)</f>
        <v>19.899999999999999</v>
      </c>
      <c r="I231" s="21">
        <f>SUM(I226:I230)</f>
        <v>84</v>
      </c>
      <c r="J231" s="21">
        <f>SUM(J226:J230)</f>
        <v>587.5</v>
      </c>
      <c r="K231" s="27"/>
      <c r="L231" s="21">
        <f>SUM(L226:L230)</f>
        <v>87.24</v>
      </c>
    </row>
    <row r="232" spans="1:12" ht="15" x14ac:dyDescent="0.25">
      <c r="A232" s="28">
        <f>A226</f>
        <v>2</v>
      </c>
      <c r="B232" s="14">
        <f>B226</f>
        <v>1</v>
      </c>
      <c r="C232" s="10" t="s">
        <v>25</v>
      </c>
      <c r="D232" s="12" t="s">
        <v>24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6"/>
      <c r="B233" s="18"/>
      <c r="C233" s="8"/>
      <c r="D233" s="19" t="s">
        <v>39</v>
      </c>
      <c r="E233" s="9"/>
      <c r="F233" s="21">
        <f>SUM(F232:F232)</f>
        <v>0</v>
      </c>
      <c r="G233" s="21">
        <f>SUM(G232:G232)</f>
        <v>0</v>
      </c>
      <c r="H233" s="21">
        <f>SUM(H232:H232)</f>
        <v>0</v>
      </c>
      <c r="I233" s="21">
        <f>SUM(I232:I232)</f>
        <v>0</v>
      </c>
      <c r="J233" s="21">
        <f>SUM(J232:J232)</f>
        <v>0</v>
      </c>
      <c r="K233" s="27"/>
      <c r="L233" s="21">
        <f>SUM(L232:L232)</f>
        <v>0</v>
      </c>
    </row>
    <row r="234" spans="1:12" ht="15" x14ac:dyDescent="0.25">
      <c r="A234" s="28">
        <f>A226</f>
        <v>2</v>
      </c>
      <c r="B234" s="14">
        <f>B226</f>
        <v>1</v>
      </c>
      <c r="C234" s="10" t="s">
        <v>26</v>
      </c>
      <c r="D234" s="7" t="s">
        <v>27</v>
      </c>
      <c r="E234" s="60" t="s">
        <v>119</v>
      </c>
      <c r="F234" s="51">
        <v>100</v>
      </c>
      <c r="G234" s="51">
        <v>0.8</v>
      </c>
      <c r="H234" s="51">
        <v>6</v>
      </c>
      <c r="I234" s="51">
        <v>2.6</v>
      </c>
      <c r="J234" s="51">
        <v>68</v>
      </c>
      <c r="K234" s="52">
        <v>16</v>
      </c>
      <c r="L234" s="51">
        <v>18.239999999999998</v>
      </c>
    </row>
    <row r="235" spans="1:12" ht="15" x14ac:dyDescent="0.25">
      <c r="A235" s="25"/>
      <c r="B235" s="16"/>
      <c r="C235" s="11"/>
      <c r="D235" s="7" t="s">
        <v>28</v>
      </c>
      <c r="E235" s="60" t="s">
        <v>120</v>
      </c>
      <c r="F235" s="51">
        <v>200</v>
      </c>
      <c r="G235" s="51">
        <v>6.2</v>
      </c>
      <c r="H235" s="51">
        <v>5</v>
      </c>
      <c r="I235" s="51">
        <v>10</v>
      </c>
      <c r="J235" s="51">
        <v>114</v>
      </c>
      <c r="K235" s="52">
        <v>122</v>
      </c>
      <c r="L235" s="51">
        <v>24.98</v>
      </c>
    </row>
    <row r="236" spans="1:12" ht="15" x14ac:dyDescent="0.25">
      <c r="A236" s="25"/>
      <c r="B236" s="16"/>
      <c r="C236" s="11"/>
      <c r="D236" s="7" t="s">
        <v>29</v>
      </c>
      <c r="E236" s="60" t="s">
        <v>171</v>
      </c>
      <c r="F236" s="51">
        <v>100</v>
      </c>
      <c r="G236" s="51">
        <v>7.6</v>
      </c>
      <c r="H236" s="51">
        <v>10.5</v>
      </c>
      <c r="I236" s="51">
        <v>11.8</v>
      </c>
      <c r="J236" s="51">
        <v>197.8</v>
      </c>
      <c r="K236" s="52">
        <v>326</v>
      </c>
      <c r="L236" s="51">
        <v>81.42</v>
      </c>
    </row>
    <row r="237" spans="1:12" ht="15" x14ac:dyDescent="0.25">
      <c r="A237" s="25"/>
      <c r="B237" s="16"/>
      <c r="C237" s="11"/>
      <c r="D237" s="7" t="s">
        <v>30</v>
      </c>
      <c r="E237" s="60" t="s">
        <v>71</v>
      </c>
      <c r="F237" s="51">
        <v>150</v>
      </c>
      <c r="G237" s="51">
        <v>5.6</v>
      </c>
      <c r="H237" s="51">
        <v>5</v>
      </c>
      <c r="I237" s="51">
        <v>29.6</v>
      </c>
      <c r="J237" s="51">
        <v>154</v>
      </c>
      <c r="K237" s="52">
        <v>256</v>
      </c>
      <c r="L237" s="51">
        <v>10.85</v>
      </c>
    </row>
    <row r="238" spans="1:12" ht="15" x14ac:dyDescent="0.25">
      <c r="A238" s="25"/>
      <c r="B238" s="16"/>
      <c r="C238" s="11"/>
      <c r="D238" s="7" t="s">
        <v>31</v>
      </c>
      <c r="E238" s="60" t="s">
        <v>53</v>
      </c>
      <c r="F238" s="51">
        <v>200</v>
      </c>
      <c r="G238" s="51">
        <v>0.6</v>
      </c>
      <c r="H238" s="51">
        <v>0.1</v>
      </c>
      <c r="I238" s="51">
        <v>31.4</v>
      </c>
      <c r="J238" s="51">
        <v>124</v>
      </c>
      <c r="K238" s="52">
        <v>495</v>
      </c>
      <c r="L238" s="51">
        <v>10.210000000000001</v>
      </c>
    </row>
    <row r="239" spans="1:12" ht="15" x14ac:dyDescent="0.25">
      <c r="A239" s="25"/>
      <c r="B239" s="16"/>
      <c r="C239" s="11"/>
      <c r="D239" s="7" t="s">
        <v>32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7" t="s">
        <v>33</v>
      </c>
      <c r="E240" s="60" t="s">
        <v>54</v>
      </c>
      <c r="F240" s="51">
        <v>80</v>
      </c>
      <c r="G240" s="51">
        <v>6.4</v>
      </c>
      <c r="H240" s="51">
        <v>1.2</v>
      </c>
      <c r="I240" s="51">
        <v>32.1</v>
      </c>
      <c r="J240" s="51">
        <v>164.8</v>
      </c>
      <c r="K240" s="52">
        <v>574</v>
      </c>
      <c r="L240" s="51">
        <v>6.12</v>
      </c>
    </row>
    <row r="241" spans="1:12" ht="15" x14ac:dyDescent="0.25">
      <c r="A241" s="26"/>
      <c r="B241" s="18"/>
      <c r="C241" s="8"/>
      <c r="D241" s="19" t="s">
        <v>39</v>
      </c>
      <c r="E241" s="9"/>
      <c r="F241" s="21">
        <f>SUM(F234:F240)</f>
        <v>830</v>
      </c>
      <c r="G241" s="21">
        <f>SUM(G234:G240)</f>
        <v>27.200000000000003</v>
      </c>
      <c r="H241" s="21">
        <f>SUM(H234:H240)</f>
        <v>27.8</v>
      </c>
      <c r="I241" s="21">
        <f>SUM(I234:I240)</f>
        <v>117.5</v>
      </c>
      <c r="J241" s="21">
        <f>SUM(J234:J240)</f>
        <v>822.59999999999991</v>
      </c>
      <c r="K241" s="27"/>
      <c r="L241" s="21">
        <f>SUM(L234:L240)</f>
        <v>151.82000000000002</v>
      </c>
    </row>
    <row r="242" spans="1:12" ht="15" x14ac:dyDescent="0.25">
      <c r="A242" s="28">
        <f>A226</f>
        <v>2</v>
      </c>
      <c r="B242" s="14">
        <f>B226</f>
        <v>1</v>
      </c>
      <c r="C242" s="10" t="s">
        <v>34</v>
      </c>
      <c r="D242" s="12" t="s">
        <v>35</v>
      </c>
      <c r="E242" s="60" t="s">
        <v>121</v>
      </c>
      <c r="F242" s="51">
        <v>100</v>
      </c>
      <c r="G242" s="51">
        <v>10.6</v>
      </c>
      <c r="H242" s="51">
        <v>11.7</v>
      </c>
      <c r="I242" s="51">
        <v>30.1</v>
      </c>
      <c r="J242" s="51">
        <v>266.7</v>
      </c>
      <c r="K242" s="52"/>
      <c r="L242" s="51">
        <v>11.2</v>
      </c>
    </row>
    <row r="243" spans="1:12" ht="15" x14ac:dyDescent="0.25">
      <c r="A243" s="25"/>
      <c r="B243" s="16"/>
      <c r="C243" s="11"/>
      <c r="D243" s="12" t="s">
        <v>31</v>
      </c>
      <c r="E243" s="60" t="s">
        <v>84</v>
      </c>
      <c r="F243" s="51">
        <v>200</v>
      </c>
      <c r="G243" s="51">
        <v>1</v>
      </c>
      <c r="H243" s="51">
        <v>0.2</v>
      </c>
      <c r="I243" s="51">
        <v>20.2</v>
      </c>
      <c r="J243" s="51">
        <v>86</v>
      </c>
      <c r="K243" s="52">
        <v>501</v>
      </c>
      <c r="L243" s="51">
        <v>26.9</v>
      </c>
    </row>
    <row r="244" spans="1:12" ht="15" x14ac:dyDescent="0.25">
      <c r="A244" s="26"/>
      <c r="B244" s="18"/>
      <c r="C244" s="8"/>
      <c r="D244" s="19" t="s">
        <v>39</v>
      </c>
      <c r="E244" s="9"/>
      <c r="F244" s="21">
        <f>SUM(F242:F243)</f>
        <v>300</v>
      </c>
      <c r="G244" s="21">
        <f>SUM(G242:G243)</f>
        <v>11.6</v>
      </c>
      <c r="H244" s="21">
        <f>SUM(H242:H243)</f>
        <v>11.899999999999999</v>
      </c>
      <c r="I244" s="21">
        <f>SUM(I242:I243)</f>
        <v>50.3</v>
      </c>
      <c r="J244" s="21">
        <f>SUM(J242:J243)</f>
        <v>352.7</v>
      </c>
      <c r="K244" s="27"/>
      <c r="L244" s="21">
        <f>SUM(L242:L243)</f>
        <v>38.099999999999994</v>
      </c>
    </row>
    <row r="245" spans="1:12" ht="15" x14ac:dyDescent="0.25">
      <c r="A245" s="28">
        <f>A226</f>
        <v>2</v>
      </c>
      <c r="B245" s="14">
        <f>B226</f>
        <v>1</v>
      </c>
      <c r="C245" s="10" t="s">
        <v>36</v>
      </c>
      <c r="D245" s="7" t="s">
        <v>21</v>
      </c>
      <c r="E245" s="60" t="s">
        <v>172</v>
      </c>
      <c r="F245" s="51">
        <v>240</v>
      </c>
      <c r="G245" s="51">
        <v>10.6</v>
      </c>
      <c r="H245" s="51">
        <v>15.2</v>
      </c>
      <c r="I245" s="51">
        <v>21</v>
      </c>
      <c r="J245" s="51">
        <v>238</v>
      </c>
      <c r="K245" s="52">
        <v>328</v>
      </c>
      <c r="L245" s="51">
        <v>71.319999999999993</v>
      </c>
    </row>
    <row r="246" spans="1:12" ht="15" x14ac:dyDescent="0.25">
      <c r="A246" s="25"/>
      <c r="B246" s="16"/>
      <c r="C246" s="11"/>
      <c r="D246" s="7" t="s">
        <v>30</v>
      </c>
      <c r="E246" s="60"/>
      <c r="F246" s="51"/>
      <c r="G246" s="51"/>
      <c r="H246" s="51"/>
      <c r="I246" s="51"/>
      <c r="J246" s="51"/>
      <c r="K246" s="52"/>
      <c r="L246" s="51"/>
    </row>
    <row r="247" spans="1:12" ht="25.5" x14ac:dyDescent="0.25">
      <c r="A247" s="25"/>
      <c r="B247" s="16"/>
      <c r="C247" s="11"/>
      <c r="D247" s="7" t="s">
        <v>31</v>
      </c>
      <c r="E247" s="60" t="s">
        <v>123</v>
      </c>
      <c r="F247" s="51">
        <v>200</v>
      </c>
      <c r="G247" s="51"/>
      <c r="H247" s="51"/>
      <c r="I247" s="51">
        <v>11.3</v>
      </c>
      <c r="J247" s="51">
        <v>62</v>
      </c>
      <c r="K247" s="52">
        <v>484</v>
      </c>
      <c r="L247" s="51">
        <v>6.94</v>
      </c>
    </row>
    <row r="248" spans="1:12" ht="15" x14ac:dyDescent="0.25">
      <c r="A248" s="25"/>
      <c r="B248" s="16"/>
      <c r="C248" s="11"/>
      <c r="D248" s="7" t="s">
        <v>23</v>
      </c>
      <c r="E248" s="60" t="s">
        <v>61</v>
      </c>
      <c r="F248" s="51">
        <v>75</v>
      </c>
      <c r="G248" s="51">
        <v>5.7</v>
      </c>
      <c r="H248" s="51">
        <v>0.6</v>
      </c>
      <c r="I248" s="51">
        <v>36.9</v>
      </c>
      <c r="J248" s="51">
        <v>175.5</v>
      </c>
      <c r="K248" s="52">
        <v>573</v>
      </c>
      <c r="L248" s="51">
        <v>5.8</v>
      </c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5"/>
      <c r="B250" s="16"/>
      <c r="C250" s="11"/>
      <c r="D250" s="6"/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6"/>
      <c r="B251" s="18"/>
      <c r="C251" s="8"/>
      <c r="D251" s="19" t="s">
        <v>39</v>
      </c>
      <c r="E251" s="9"/>
      <c r="F251" s="21">
        <f>SUM(F245:F250)</f>
        <v>515</v>
      </c>
      <c r="G251" s="21">
        <f t="shared" ref="G251" si="16">SUM(G245:G250)</f>
        <v>16.3</v>
      </c>
      <c r="H251" s="21">
        <f t="shared" ref="H251" si="17">SUM(H245:H250)</f>
        <v>15.799999999999999</v>
      </c>
      <c r="I251" s="21">
        <f t="shared" ref="I251" si="18">SUM(I245:I250)</f>
        <v>69.199999999999989</v>
      </c>
      <c r="J251" s="21">
        <f t="shared" ref="J251" si="19">SUM(J245:J250)</f>
        <v>475.5</v>
      </c>
      <c r="K251" s="27"/>
      <c r="L251" s="21">
        <f>SUM(L245:L250)</f>
        <v>84.059999999999988</v>
      </c>
    </row>
    <row r="252" spans="1:12" ht="15" x14ac:dyDescent="0.25">
      <c r="A252" s="28">
        <f>A226</f>
        <v>2</v>
      </c>
      <c r="B252" s="14">
        <f>B226</f>
        <v>1</v>
      </c>
      <c r="C252" s="10" t="s">
        <v>37</v>
      </c>
      <c r="D252" s="12" t="s">
        <v>38</v>
      </c>
      <c r="E252" s="60" t="s">
        <v>156</v>
      </c>
      <c r="F252" s="51">
        <v>200</v>
      </c>
      <c r="G252" s="51">
        <v>3.85</v>
      </c>
      <c r="H252" s="51">
        <v>3.95</v>
      </c>
      <c r="I252" s="51">
        <v>16.75</v>
      </c>
      <c r="J252" s="51">
        <v>117.5</v>
      </c>
      <c r="K252" s="52">
        <v>470</v>
      </c>
      <c r="L252" s="51">
        <v>18.43</v>
      </c>
    </row>
    <row r="253" spans="1:12" ht="15" x14ac:dyDescent="0.25">
      <c r="A253" s="25"/>
      <c r="B253" s="16"/>
      <c r="C253" s="11"/>
      <c r="D253" s="12" t="s">
        <v>35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31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12" t="s">
        <v>24</v>
      </c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6"/>
      <c r="B257" s="18"/>
      <c r="C257" s="8"/>
      <c r="D257" s="20" t="s">
        <v>39</v>
      </c>
      <c r="E257" s="9"/>
      <c r="F257" s="21">
        <f>SUM(F252:F256)</f>
        <v>200</v>
      </c>
      <c r="G257" s="21">
        <f>SUM(G252:G256)</f>
        <v>3.85</v>
      </c>
      <c r="H257" s="21">
        <f>SUM(H252:H256)</f>
        <v>3.95</v>
      </c>
      <c r="I257" s="21">
        <f>SUM(I252:I256)</f>
        <v>16.75</v>
      </c>
      <c r="J257" s="21">
        <f>SUM(J252:J256)</f>
        <v>117.5</v>
      </c>
      <c r="K257" s="27"/>
      <c r="L257" s="21">
        <f>SUM(L252:L256)</f>
        <v>18.43</v>
      </c>
    </row>
    <row r="258" spans="1:12" ht="15.75" customHeight="1" thickBot="1" x14ac:dyDescent="0.25">
      <c r="A258" s="31">
        <f>A226</f>
        <v>2</v>
      </c>
      <c r="B258" s="32">
        <f>B226</f>
        <v>1</v>
      </c>
      <c r="C258" s="71" t="s">
        <v>4</v>
      </c>
      <c r="D258" s="72"/>
      <c r="E258" s="33"/>
      <c r="F258" s="34">
        <f>F231+F233+F241+F244+F251+F257</f>
        <v>2525</v>
      </c>
      <c r="G258" s="34">
        <f>G231+G233+G241+G244+G251+G257</f>
        <v>78.350000000000009</v>
      </c>
      <c r="H258" s="34">
        <f>H231+H233+H241+H244+H251+H257</f>
        <v>79.350000000000009</v>
      </c>
      <c r="I258" s="34">
        <f>I231+I233+I241+I244+I251+I257</f>
        <v>337.75</v>
      </c>
      <c r="J258" s="34">
        <f>J231+J233+J241+J244+J251+J257</f>
        <v>2355.8000000000002</v>
      </c>
      <c r="K258" s="35"/>
      <c r="L258" s="34">
        <f>L231+L233+L241+L244+L251+L257</f>
        <v>379.65</v>
      </c>
    </row>
    <row r="259" spans="1:12" ht="15" x14ac:dyDescent="0.25">
      <c r="A259" s="15">
        <v>2</v>
      </c>
      <c r="B259" s="16">
        <v>2</v>
      </c>
      <c r="C259" s="24" t="s">
        <v>20</v>
      </c>
      <c r="D259" s="5" t="s">
        <v>21</v>
      </c>
      <c r="E259" s="62" t="s">
        <v>117</v>
      </c>
      <c r="F259" s="48">
        <v>205</v>
      </c>
      <c r="G259" s="48">
        <v>5.2</v>
      </c>
      <c r="H259" s="48">
        <v>4.4000000000000004</v>
      </c>
      <c r="I259" s="48">
        <v>27.7</v>
      </c>
      <c r="J259" s="48">
        <v>208.9</v>
      </c>
      <c r="K259" s="49">
        <v>235</v>
      </c>
      <c r="L259" s="48">
        <v>22.51</v>
      </c>
    </row>
    <row r="260" spans="1:12" ht="15" x14ac:dyDescent="0.25">
      <c r="A260" s="15"/>
      <c r="B260" s="16"/>
      <c r="C260" s="11"/>
      <c r="D260" s="65" t="s">
        <v>27</v>
      </c>
      <c r="E260" s="60" t="s">
        <v>48</v>
      </c>
      <c r="F260" s="51">
        <v>40</v>
      </c>
      <c r="G260" s="51">
        <v>5.0999999999999996</v>
      </c>
      <c r="H260" s="51">
        <v>4.5999999999999996</v>
      </c>
      <c r="I260" s="51">
        <v>0.3</v>
      </c>
      <c r="J260" s="51">
        <v>63</v>
      </c>
      <c r="K260" s="52">
        <v>267</v>
      </c>
      <c r="L260" s="51">
        <v>11.1</v>
      </c>
    </row>
    <row r="261" spans="1:12" ht="15" x14ac:dyDescent="0.25">
      <c r="A261" s="15"/>
      <c r="B261" s="16"/>
      <c r="C261" s="11"/>
      <c r="D261" s="7" t="s">
        <v>22</v>
      </c>
      <c r="E261" s="60" t="s">
        <v>46</v>
      </c>
      <c r="F261" s="51">
        <v>200</v>
      </c>
      <c r="G261" s="51">
        <v>3.3</v>
      </c>
      <c r="H261" s="51">
        <v>2.9</v>
      </c>
      <c r="I261" s="51">
        <v>18.8</v>
      </c>
      <c r="J261" s="51">
        <v>114</v>
      </c>
      <c r="K261" s="52">
        <v>462</v>
      </c>
      <c r="L261" s="51">
        <v>14.94</v>
      </c>
    </row>
    <row r="262" spans="1:12" ht="15" x14ac:dyDescent="0.25">
      <c r="A262" s="15"/>
      <c r="B262" s="16"/>
      <c r="C262" s="11"/>
      <c r="D262" s="7" t="s">
        <v>23</v>
      </c>
      <c r="E262" s="60" t="s">
        <v>47</v>
      </c>
      <c r="F262" s="51">
        <v>80</v>
      </c>
      <c r="G262" s="51">
        <v>5.8</v>
      </c>
      <c r="H262" s="51">
        <v>8</v>
      </c>
      <c r="I262" s="51">
        <v>37</v>
      </c>
      <c r="J262" s="51">
        <v>201.5</v>
      </c>
      <c r="K262" s="52">
        <v>70</v>
      </c>
      <c r="L262" s="51">
        <v>15.05</v>
      </c>
    </row>
    <row r="263" spans="1:12" ht="15" x14ac:dyDescent="0.25">
      <c r="A263" s="1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17"/>
      <c r="B264" s="18"/>
      <c r="C264" s="8"/>
      <c r="D264" s="19" t="s">
        <v>39</v>
      </c>
      <c r="E264" s="9"/>
      <c r="F264" s="21">
        <f>SUM(F259:F263)</f>
        <v>525</v>
      </c>
      <c r="G264" s="21">
        <f>SUM(G259:G263)</f>
        <v>19.400000000000002</v>
      </c>
      <c r="H264" s="21">
        <f>SUM(H259:H263)</f>
        <v>19.899999999999999</v>
      </c>
      <c r="I264" s="21">
        <f>SUM(I259:I263)</f>
        <v>83.8</v>
      </c>
      <c r="J264" s="21">
        <f>SUM(J259:J263)</f>
        <v>587.4</v>
      </c>
      <c r="K264" s="27"/>
      <c r="L264" s="21">
        <f>SUM(L259:L263)</f>
        <v>63.599999999999994</v>
      </c>
    </row>
    <row r="265" spans="1:12" ht="15" x14ac:dyDescent="0.25">
      <c r="A265" s="14">
        <f>A259</f>
        <v>2</v>
      </c>
      <c r="B265" s="14">
        <f>B259</f>
        <v>2</v>
      </c>
      <c r="C265" s="10" t="s">
        <v>25</v>
      </c>
      <c r="D265" s="12" t="s">
        <v>24</v>
      </c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17"/>
      <c r="B266" s="18"/>
      <c r="C266" s="8"/>
      <c r="D266" s="19" t="s">
        <v>39</v>
      </c>
      <c r="E266" s="9"/>
      <c r="F266" s="21">
        <f>SUM(F265:F265)</f>
        <v>0</v>
      </c>
      <c r="G266" s="21">
        <f>SUM(G265:G265)</f>
        <v>0</v>
      </c>
      <c r="H266" s="21">
        <f>SUM(H265:H265)</f>
        <v>0</v>
      </c>
      <c r="I266" s="21">
        <f>SUM(I265:I265)</f>
        <v>0</v>
      </c>
      <c r="J266" s="21">
        <f>SUM(J265:J265)</f>
        <v>0</v>
      </c>
      <c r="K266" s="27"/>
      <c r="L266" s="21">
        <f>SUM(L265:L265)</f>
        <v>0</v>
      </c>
    </row>
    <row r="267" spans="1:12" ht="15" x14ac:dyDescent="0.25">
      <c r="A267" s="14">
        <f>A259</f>
        <v>2</v>
      </c>
      <c r="B267" s="14">
        <f>B259</f>
        <v>2</v>
      </c>
      <c r="C267" s="10" t="s">
        <v>26</v>
      </c>
      <c r="D267" s="7" t="s">
        <v>27</v>
      </c>
      <c r="E267" s="60" t="s">
        <v>173</v>
      </c>
      <c r="F267" s="51">
        <v>60</v>
      </c>
      <c r="G267" s="51">
        <v>0.6</v>
      </c>
      <c r="H267" s="51">
        <v>3.7</v>
      </c>
      <c r="I267" s="51">
        <v>2.1</v>
      </c>
      <c r="J267" s="51">
        <v>43.8</v>
      </c>
      <c r="K267" s="52">
        <v>18</v>
      </c>
      <c r="L267" s="51">
        <v>15.18</v>
      </c>
    </row>
    <row r="268" spans="1:12" ht="15" x14ac:dyDescent="0.25">
      <c r="A268" s="15"/>
      <c r="B268" s="16"/>
      <c r="C268" s="11"/>
      <c r="D268" s="7" t="s">
        <v>28</v>
      </c>
      <c r="E268" s="60" t="s">
        <v>125</v>
      </c>
      <c r="F268" s="51">
        <v>210</v>
      </c>
      <c r="G268" s="51">
        <v>7.8</v>
      </c>
      <c r="H268" s="51">
        <v>5.8</v>
      </c>
      <c r="I268" s="51">
        <v>15.6</v>
      </c>
      <c r="J268" s="51">
        <v>139.19999999999999</v>
      </c>
      <c r="K268" s="52">
        <v>95</v>
      </c>
      <c r="L268" s="51">
        <v>24.93</v>
      </c>
    </row>
    <row r="269" spans="1:12" ht="15" x14ac:dyDescent="0.25">
      <c r="A269" s="15"/>
      <c r="B269" s="16"/>
      <c r="C269" s="11"/>
      <c r="D269" s="7" t="s">
        <v>29</v>
      </c>
      <c r="E269" s="60" t="s">
        <v>126</v>
      </c>
      <c r="F269" s="51">
        <v>140</v>
      </c>
      <c r="G269" s="51">
        <v>8.6999999999999993</v>
      </c>
      <c r="H269" s="51">
        <v>11.7</v>
      </c>
      <c r="I269" s="51">
        <v>37.1</v>
      </c>
      <c r="J269" s="51">
        <v>226.7</v>
      </c>
      <c r="K269" s="52">
        <v>385</v>
      </c>
      <c r="L269" s="51">
        <v>68.31</v>
      </c>
    </row>
    <row r="270" spans="1:12" ht="15" x14ac:dyDescent="0.25">
      <c r="A270" s="15"/>
      <c r="B270" s="16"/>
      <c r="C270" s="11"/>
      <c r="D270" s="7" t="s">
        <v>30</v>
      </c>
      <c r="E270" s="60" t="s">
        <v>77</v>
      </c>
      <c r="F270" s="51">
        <v>150</v>
      </c>
      <c r="G270" s="51">
        <v>3.8</v>
      </c>
      <c r="H270" s="51">
        <v>5.4</v>
      </c>
      <c r="I270" s="51">
        <v>17.5</v>
      </c>
      <c r="J270" s="51">
        <v>186</v>
      </c>
      <c r="K270" s="52">
        <v>299</v>
      </c>
      <c r="L270" s="51">
        <v>10.86</v>
      </c>
    </row>
    <row r="271" spans="1:12" ht="15" x14ac:dyDescent="0.25">
      <c r="A271" s="15"/>
      <c r="B271" s="16"/>
      <c r="C271" s="11"/>
      <c r="D271" s="7" t="s">
        <v>31</v>
      </c>
      <c r="E271" s="60" t="s">
        <v>174</v>
      </c>
      <c r="F271" s="51">
        <v>200</v>
      </c>
      <c r="G271" s="51"/>
      <c r="H271" s="51"/>
      <c r="I271" s="51">
        <v>12.9</v>
      </c>
      <c r="J271" s="51">
        <v>62</v>
      </c>
      <c r="K271" s="52">
        <v>320</v>
      </c>
      <c r="L271" s="51">
        <v>7.07</v>
      </c>
    </row>
    <row r="272" spans="1:12" ht="15" x14ac:dyDescent="0.25">
      <c r="A272" s="15"/>
      <c r="B272" s="16"/>
      <c r="C272" s="11"/>
      <c r="D272" s="7" t="s">
        <v>32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15"/>
      <c r="B273" s="16"/>
      <c r="C273" s="11"/>
      <c r="D273" s="7" t="s">
        <v>33</v>
      </c>
      <c r="E273" s="60" t="s">
        <v>54</v>
      </c>
      <c r="F273" s="51">
        <v>80</v>
      </c>
      <c r="G273" s="51">
        <v>6.4</v>
      </c>
      <c r="H273" s="51">
        <v>1.2</v>
      </c>
      <c r="I273" s="51">
        <v>32.1</v>
      </c>
      <c r="J273" s="51">
        <v>164.8</v>
      </c>
      <c r="K273" s="52">
        <v>574</v>
      </c>
      <c r="L273" s="51">
        <v>6.12</v>
      </c>
    </row>
    <row r="274" spans="1:12" ht="15" x14ac:dyDescent="0.25">
      <c r="A274" s="17"/>
      <c r="B274" s="18"/>
      <c r="C274" s="8"/>
      <c r="D274" s="19" t="s">
        <v>39</v>
      </c>
      <c r="E274" s="9"/>
      <c r="F274" s="21">
        <f>SUM(F267:F273)</f>
        <v>840</v>
      </c>
      <c r="G274" s="21">
        <f>SUM(G267:G273)</f>
        <v>27.300000000000004</v>
      </c>
      <c r="H274" s="21">
        <f>SUM(H267:H273)</f>
        <v>27.8</v>
      </c>
      <c r="I274" s="21">
        <f>SUM(I267:I273)</f>
        <v>117.30000000000001</v>
      </c>
      <c r="J274" s="21">
        <f>SUM(J267:J273)</f>
        <v>822.5</v>
      </c>
      <c r="K274" s="27"/>
      <c r="L274" s="21">
        <f>SUM(L267:L273)</f>
        <v>132.47</v>
      </c>
    </row>
    <row r="275" spans="1:12" ht="15" x14ac:dyDescent="0.25">
      <c r="A275" s="14">
        <f>A259</f>
        <v>2</v>
      </c>
      <c r="B275" s="14">
        <f>B259</f>
        <v>2</v>
      </c>
      <c r="C275" s="10" t="s">
        <v>34</v>
      </c>
      <c r="D275" s="12" t="s">
        <v>35</v>
      </c>
      <c r="E275" s="60" t="s">
        <v>127</v>
      </c>
      <c r="F275" s="51">
        <v>100</v>
      </c>
      <c r="G275" s="51">
        <v>11.4</v>
      </c>
      <c r="H275" s="51">
        <v>11.8</v>
      </c>
      <c r="I275" s="51">
        <v>36.1</v>
      </c>
      <c r="J275" s="51">
        <v>294.7</v>
      </c>
      <c r="K275" s="52">
        <v>526</v>
      </c>
      <c r="L275" s="51">
        <v>19.3</v>
      </c>
    </row>
    <row r="276" spans="1:12" ht="15" x14ac:dyDescent="0.25">
      <c r="A276" s="15"/>
      <c r="B276" s="16"/>
      <c r="C276" s="11"/>
      <c r="D276" s="12" t="s">
        <v>31</v>
      </c>
      <c r="E276" s="60" t="s">
        <v>60</v>
      </c>
      <c r="F276" s="51">
        <v>200</v>
      </c>
      <c r="G276" s="51">
        <v>0.2</v>
      </c>
      <c r="H276" s="51">
        <v>0.1</v>
      </c>
      <c r="I276" s="51">
        <v>14.2</v>
      </c>
      <c r="J276" s="51">
        <v>58</v>
      </c>
      <c r="K276" s="52">
        <v>457</v>
      </c>
      <c r="L276" s="51">
        <v>3.01</v>
      </c>
    </row>
    <row r="277" spans="1:12" ht="15" x14ac:dyDescent="0.25">
      <c r="A277" s="17"/>
      <c r="B277" s="18"/>
      <c r="C277" s="8"/>
      <c r="D277" s="19" t="s">
        <v>39</v>
      </c>
      <c r="E277" s="9"/>
      <c r="F277" s="21">
        <f>SUM(F275:F276)</f>
        <v>300</v>
      </c>
      <c r="G277" s="21">
        <f>SUM(G275:G276)</f>
        <v>11.6</v>
      </c>
      <c r="H277" s="21">
        <f>SUM(H275:H276)</f>
        <v>11.9</v>
      </c>
      <c r="I277" s="21">
        <f>SUM(I275:I276)</f>
        <v>50.3</v>
      </c>
      <c r="J277" s="21">
        <f>SUM(J275:J276)</f>
        <v>352.7</v>
      </c>
      <c r="K277" s="27"/>
      <c r="L277" s="21">
        <f>SUM(L275:L276)</f>
        <v>22.310000000000002</v>
      </c>
    </row>
    <row r="278" spans="1:12" ht="15" x14ac:dyDescent="0.25">
      <c r="A278" s="14">
        <f>A259</f>
        <v>2</v>
      </c>
      <c r="B278" s="14">
        <f>B259</f>
        <v>2</v>
      </c>
      <c r="C278" s="10" t="s">
        <v>36</v>
      </c>
      <c r="D278" s="7" t="s">
        <v>21</v>
      </c>
      <c r="E278" s="60" t="s">
        <v>175</v>
      </c>
      <c r="F278" s="51">
        <v>90</v>
      </c>
      <c r="G278" s="51">
        <v>7.1</v>
      </c>
      <c r="H278" s="51">
        <v>8.3000000000000007</v>
      </c>
      <c r="I278" s="51">
        <v>7.3</v>
      </c>
      <c r="J278" s="51">
        <v>93</v>
      </c>
      <c r="K278" s="52">
        <v>357</v>
      </c>
      <c r="L278" s="51">
        <v>80.16</v>
      </c>
    </row>
    <row r="279" spans="1:12" ht="15" x14ac:dyDescent="0.25">
      <c r="A279" s="15"/>
      <c r="B279" s="16"/>
      <c r="C279" s="11"/>
      <c r="D279" s="7" t="s">
        <v>30</v>
      </c>
      <c r="E279" s="50" t="s">
        <v>176</v>
      </c>
      <c r="F279" s="51">
        <v>150</v>
      </c>
      <c r="G279" s="51">
        <v>6.2</v>
      </c>
      <c r="H279" s="51">
        <v>6.6</v>
      </c>
      <c r="I279" s="51">
        <v>19.100000000000001</v>
      </c>
      <c r="J279" s="51">
        <v>154</v>
      </c>
      <c r="K279" s="52">
        <v>202</v>
      </c>
      <c r="L279" s="51"/>
    </row>
    <row r="280" spans="1:12" ht="15" x14ac:dyDescent="0.25">
      <c r="A280" s="15"/>
      <c r="B280" s="16"/>
      <c r="C280" s="11"/>
      <c r="D280" s="7" t="s">
        <v>31</v>
      </c>
      <c r="E280" s="60" t="s">
        <v>84</v>
      </c>
      <c r="F280" s="51">
        <v>200</v>
      </c>
      <c r="G280" s="51">
        <v>1</v>
      </c>
      <c r="H280" s="51">
        <v>0.2</v>
      </c>
      <c r="I280" s="51">
        <v>10.199999999999999</v>
      </c>
      <c r="J280" s="51">
        <v>65</v>
      </c>
      <c r="K280" s="52">
        <v>501</v>
      </c>
      <c r="L280" s="51">
        <v>25.49</v>
      </c>
    </row>
    <row r="281" spans="1:12" ht="15" x14ac:dyDescent="0.25">
      <c r="A281" s="15"/>
      <c r="B281" s="16"/>
      <c r="C281" s="11"/>
      <c r="D281" s="7"/>
      <c r="E281" s="6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15"/>
      <c r="B282" s="16"/>
      <c r="C282" s="11"/>
      <c r="D282" s="7" t="s">
        <v>23</v>
      </c>
      <c r="E282" s="60" t="s">
        <v>61</v>
      </c>
      <c r="F282" s="51">
        <v>75</v>
      </c>
      <c r="G282" s="51">
        <v>5.7</v>
      </c>
      <c r="H282" s="51">
        <v>0.6</v>
      </c>
      <c r="I282" s="51">
        <v>36.9</v>
      </c>
      <c r="J282" s="51">
        <v>175.5</v>
      </c>
      <c r="K282" s="52">
        <v>573</v>
      </c>
      <c r="L282" s="51">
        <v>5.8</v>
      </c>
    </row>
    <row r="283" spans="1:12" ht="15" x14ac:dyDescent="0.25">
      <c r="A283" s="17"/>
      <c r="B283" s="18"/>
      <c r="C283" s="8"/>
      <c r="D283" s="19" t="s">
        <v>39</v>
      </c>
      <c r="E283" s="9"/>
      <c r="F283" s="21">
        <f>SUM(F278:F282)</f>
        <v>515</v>
      </c>
      <c r="G283" s="21">
        <f>SUM(G278:G282)</f>
        <v>20</v>
      </c>
      <c r="H283" s="21">
        <f>SUM(H278:H282)</f>
        <v>15.7</v>
      </c>
      <c r="I283" s="21">
        <f>SUM(I278:I282)</f>
        <v>73.5</v>
      </c>
      <c r="J283" s="21">
        <f>SUM(J278:J282)</f>
        <v>487.5</v>
      </c>
      <c r="K283" s="27"/>
      <c r="L283" s="21">
        <f>SUM(L278:L282)</f>
        <v>111.44999999999999</v>
      </c>
    </row>
    <row r="284" spans="1:12" ht="15" x14ac:dyDescent="0.25">
      <c r="A284" s="14">
        <f>A259</f>
        <v>2</v>
      </c>
      <c r="B284" s="14">
        <f>B259</f>
        <v>2</v>
      </c>
      <c r="C284" s="10" t="s">
        <v>37</v>
      </c>
      <c r="D284" s="12" t="s">
        <v>38</v>
      </c>
      <c r="E284" s="60" t="s">
        <v>155</v>
      </c>
      <c r="F284" s="51">
        <v>200</v>
      </c>
      <c r="G284" s="51">
        <v>3.85</v>
      </c>
      <c r="H284" s="51">
        <v>3.95</v>
      </c>
      <c r="I284" s="51">
        <v>16.75</v>
      </c>
      <c r="J284" s="51">
        <v>117.5</v>
      </c>
      <c r="K284" s="52">
        <v>470</v>
      </c>
      <c r="L284" s="51">
        <v>19.850000000000001</v>
      </c>
    </row>
    <row r="285" spans="1:12" ht="15" x14ac:dyDescent="0.25">
      <c r="A285" s="15"/>
      <c r="B285" s="16"/>
      <c r="C285" s="11"/>
      <c r="D285" s="12" t="s">
        <v>35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15"/>
      <c r="B286" s="16"/>
      <c r="C286" s="11"/>
      <c r="D286" s="12" t="s">
        <v>31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15"/>
      <c r="B287" s="16"/>
      <c r="C287" s="11"/>
      <c r="D287" s="12" t="s">
        <v>24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1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1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17"/>
      <c r="B290" s="18"/>
      <c r="C290" s="8"/>
      <c r="D290" s="20" t="s">
        <v>39</v>
      </c>
      <c r="E290" s="9"/>
      <c r="F290" s="21">
        <f>SUM(F284:F289)</f>
        <v>200</v>
      </c>
      <c r="G290" s="21">
        <f t="shared" ref="G290" si="20">SUM(G284:G289)</f>
        <v>3.85</v>
      </c>
      <c r="H290" s="21">
        <f t="shared" ref="H290" si="21">SUM(H284:H289)</f>
        <v>3.95</v>
      </c>
      <c r="I290" s="21">
        <f t="shared" ref="I290" si="22">SUM(I284:I289)</f>
        <v>16.75</v>
      </c>
      <c r="J290" s="21">
        <f t="shared" ref="J290" si="23">SUM(J284:J289)</f>
        <v>117.5</v>
      </c>
      <c r="K290" s="27"/>
      <c r="L290" s="21">
        <f>SUM(L284:L289)</f>
        <v>19.850000000000001</v>
      </c>
    </row>
    <row r="291" spans="1:12" ht="15.75" customHeight="1" thickBot="1" x14ac:dyDescent="0.25">
      <c r="A291" s="36">
        <f>A259</f>
        <v>2</v>
      </c>
      <c r="B291" s="36">
        <f>B259</f>
        <v>2</v>
      </c>
      <c r="C291" s="71" t="s">
        <v>4</v>
      </c>
      <c r="D291" s="72"/>
      <c r="E291" s="33"/>
      <c r="F291" s="34">
        <f>F264+F266+F274+F277+F283+F290</f>
        <v>2380</v>
      </c>
      <c r="G291" s="34">
        <f>G264+G266+G274+G277+G283+G290</f>
        <v>82.15</v>
      </c>
      <c r="H291" s="34">
        <f>H264+H266+H274+H277+H283+H290</f>
        <v>79.25</v>
      </c>
      <c r="I291" s="34">
        <f>I264+I266+I274+I277+I283+I290</f>
        <v>341.65000000000003</v>
      </c>
      <c r="J291" s="34">
        <f>J264+J266+J274+J277+J283+J290</f>
        <v>2367.6000000000004</v>
      </c>
      <c r="K291" s="35"/>
      <c r="L291" s="34">
        <f>L264+L266+L274+L277+L283+L290</f>
        <v>349.68</v>
      </c>
    </row>
    <row r="292" spans="1:12" ht="15" x14ac:dyDescent="0.25">
      <c r="A292" s="22">
        <v>2</v>
      </c>
      <c r="B292" s="23">
        <v>3</v>
      </c>
      <c r="C292" s="24" t="s">
        <v>20</v>
      </c>
      <c r="D292" s="5" t="s">
        <v>21</v>
      </c>
      <c r="E292" s="47" t="s">
        <v>128</v>
      </c>
      <c r="F292" s="48">
        <v>220</v>
      </c>
      <c r="G292" s="48">
        <v>4.5</v>
      </c>
      <c r="H292" s="48">
        <v>5</v>
      </c>
      <c r="I292" s="48">
        <v>44.8</v>
      </c>
      <c r="J292" s="48">
        <v>217.8</v>
      </c>
      <c r="K292" s="49">
        <v>236</v>
      </c>
      <c r="L292" s="48">
        <v>20.22</v>
      </c>
    </row>
    <row r="293" spans="1:12" ht="15" x14ac:dyDescent="0.25">
      <c r="A293" s="25"/>
      <c r="B293" s="16"/>
      <c r="C293" s="11"/>
      <c r="D293" s="6"/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7" t="s">
        <v>22</v>
      </c>
      <c r="E294" s="60" t="s">
        <v>99</v>
      </c>
      <c r="F294" s="51">
        <v>200</v>
      </c>
      <c r="G294" s="51">
        <v>4.5</v>
      </c>
      <c r="H294" s="51">
        <v>3.7</v>
      </c>
      <c r="I294" s="51">
        <v>18.100000000000001</v>
      </c>
      <c r="J294" s="51">
        <v>124</v>
      </c>
      <c r="K294" s="52">
        <v>467</v>
      </c>
      <c r="L294" s="51">
        <v>18.12</v>
      </c>
    </row>
    <row r="295" spans="1:12" ht="15" x14ac:dyDescent="0.25">
      <c r="A295" s="25"/>
      <c r="B295" s="16"/>
      <c r="C295" s="11"/>
      <c r="D295" s="7" t="s">
        <v>23</v>
      </c>
      <c r="E295" s="60" t="s">
        <v>129</v>
      </c>
      <c r="F295" s="51">
        <v>90</v>
      </c>
      <c r="G295" s="51">
        <v>10.4</v>
      </c>
      <c r="H295" s="51">
        <v>11.2</v>
      </c>
      <c r="I295" s="51">
        <v>21.1</v>
      </c>
      <c r="J295" s="51">
        <v>245.7</v>
      </c>
      <c r="K295" s="52">
        <v>64</v>
      </c>
      <c r="L295" s="51">
        <v>18.97</v>
      </c>
    </row>
    <row r="296" spans="1:12" ht="15" x14ac:dyDescent="0.25">
      <c r="A296" s="25"/>
      <c r="B296" s="16"/>
      <c r="C296" s="11"/>
      <c r="D296" s="7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6"/>
      <c r="B297" s="18"/>
      <c r="C297" s="8"/>
      <c r="D297" s="19" t="s">
        <v>39</v>
      </c>
      <c r="E297" s="9"/>
      <c r="F297" s="21">
        <f>SUM(F292:F296)</f>
        <v>510</v>
      </c>
      <c r="G297" s="21">
        <f>SUM(G292:G296)</f>
        <v>19.399999999999999</v>
      </c>
      <c r="H297" s="21">
        <f>SUM(H292:H296)</f>
        <v>19.899999999999999</v>
      </c>
      <c r="I297" s="21">
        <f>SUM(I292:I296)</f>
        <v>84</v>
      </c>
      <c r="J297" s="21">
        <f>SUM(J292:J296)</f>
        <v>587.5</v>
      </c>
      <c r="K297" s="27"/>
      <c r="L297" s="21">
        <f>SUM(L292:L296)</f>
        <v>57.31</v>
      </c>
    </row>
    <row r="298" spans="1:12" ht="15" x14ac:dyDescent="0.25">
      <c r="A298" s="28">
        <f>A292</f>
        <v>2</v>
      </c>
      <c r="B298" s="14">
        <f>B292</f>
        <v>3</v>
      </c>
      <c r="C298" s="10" t="s">
        <v>25</v>
      </c>
      <c r="D298" s="12" t="s">
        <v>24</v>
      </c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19" t="s">
        <v>39</v>
      </c>
      <c r="E299" s="9"/>
      <c r="F299" s="21">
        <f>SUM(F298:F298)</f>
        <v>0</v>
      </c>
      <c r="G299" s="21">
        <f>SUM(G298:G298)</f>
        <v>0</v>
      </c>
      <c r="H299" s="21">
        <f>SUM(H298:H298)</f>
        <v>0</v>
      </c>
      <c r="I299" s="21">
        <f>SUM(I298:I298)</f>
        <v>0</v>
      </c>
      <c r="J299" s="21">
        <f>SUM(J298:J298)</f>
        <v>0</v>
      </c>
      <c r="K299" s="27"/>
      <c r="L299" s="21">
        <f>SUM(L298:L298)</f>
        <v>0</v>
      </c>
    </row>
    <row r="300" spans="1:12" ht="15" x14ac:dyDescent="0.25">
      <c r="A300" s="28">
        <f>A292</f>
        <v>2</v>
      </c>
      <c r="B300" s="14">
        <f>B292</f>
        <v>3</v>
      </c>
      <c r="C300" s="10" t="s">
        <v>26</v>
      </c>
      <c r="D300" s="7" t="s">
        <v>27</v>
      </c>
      <c r="E300" s="60" t="s">
        <v>130</v>
      </c>
      <c r="F300" s="51">
        <v>80</v>
      </c>
      <c r="G300" s="51">
        <v>5.3</v>
      </c>
      <c r="H300" s="51">
        <v>7.4</v>
      </c>
      <c r="I300" s="51">
        <v>2.8</v>
      </c>
      <c r="J300" s="51">
        <v>58</v>
      </c>
      <c r="K300" s="52">
        <v>316</v>
      </c>
      <c r="L300" s="51">
        <v>29.3</v>
      </c>
    </row>
    <row r="301" spans="1:12" ht="15" x14ac:dyDescent="0.25">
      <c r="A301" s="25"/>
      <c r="B301" s="16"/>
      <c r="C301" s="11"/>
      <c r="D301" s="7" t="s">
        <v>28</v>
      </c>
      <c r="E301" s="60" t="s">
        <v>100</v>
      </c>
      <c r="F301" s="51">
        <v>200</v>
      </c>
      <c r="G301" s="51">
        <v>5</v>
      </c>
      <c r="H301" s="51">
        <v>3.2</v>
      </c>
      <c r="I301" s="51">
        <v>13.7</v>
      </c>
      <c r="J301" s="51">
        <v>133.6</v>
      </c>
      <c r="K301" s="52">
        <v>113</v>
      </c>
      <c r="L301" s="51">
        <v>13.55</v>
      </c>
    </row>
    <row r="302" spans="1:12" ht="15" x14ac:dyDescent="0.25">
      <c r="A302" s="25"/>
      <c r="B302" s="16"/>
      <c r="C302" s="11"/>
      <c r="D302" s="7" t="s">
        <v>29</v>
      </c>
      <c r="E302" s="60" t="s">
        <v>177</v>
      </c>
      <c r="F302" s="51">
        <v>90</v>
      </c>
      <c r="G302" s="51">
        <v>5.9</v>
      </c>
      <c r="H302" s="51">
        <v>9.1999999999999993</v>
      </c>
      <c r="I302" s="51">
        <v>24.3</v>
      </c>
      <c r="J302" s="51">
        <v>186.6</v>
      </c>
      <c r="K302" s="52">
        <v>339</v>
      </c>
      <c r="L302" s="51">
        <v>53.07</v>
      </c>
    </row>
    <row r="303" spans="1:12" ht="15" x14ac:dyDescent="0.25">
      <c r="A303" s="25"/>
      <c r="B303" s="16"/>
      <c r="C303" s="11"/>
      <c r="D303" s="7" t="s">
        <v>30</v>
      </c>
      <c r="E303" s="60" t="s">
        <v>58</v>
      </c>
      <c r="F303" s="51">
        <v>150</v>
      </c>
      <c r="G303" s="51">
        <v>4.0999999999999996</v>
      </c>
      <c r="H303" s="51">
        <v>6.8</v>
      </c>
      <c r="I303" s="51">
        <v>21.9</v>
      </c>
      <c r="J303" s="51">
        <v>163.5</v>
      </c>
      <c r="K303" s="52">
        <v>377</v>
      </c>
      <c r="L303" s="51">
        <v>18.75</v>
      </c>
    </row>
    <row r="304" spans="1:12" ht="15" x14ac:dyDescent="0.25">
      <c r="A304" s="25"/>
      <c r="B304" s="16"/>
      <c r="C304" s="11"/>
      <c r="D304" s="7" t="s">
        <v>31</v>
      </c>
      <c r="E304" s="60" t="s">
        <v>131</v>
      </c>
      <c r="F304" s="51">
        <v>200</v>
      </c>
      <c r="G304" s="51">
        <v>0.3</v>
      </c>
      <c r="H304" s="51"/>
      <c r="I304" s="51">
        <v>22.5</v>
      </c>
      <c r="J304" s="51">
        <v>116</v>
      </c>
      <c r="K304" s="52">
        <v>494</v>
      </c>
      <c r="L304" s="51">
        <v>7.65</v>
      </c>
    </row>
    <row r="305" spans="1:12" ht="15" x14ac:dyDescent="0.25">
      <c r="A305" s="25"/>
      <c r="B305" s="16"/>
      <c r="C305" s="11"/>
      <c r="D305" s="7" t="s">
        <v>32</v>
      </c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7" t="s">
        <v>33</v>
      </c>
      <c r="E306" s="60" t="s">
        <v>54</v>
      </c>
      <c r="F306" s="51">
        <v>80</v>
      </c>
      <c r="G306" s="51">
        <v>6.4</v>
      </c>
      <c r="H306" s="51">
        <v>1.2</v>
      </c>
      <c r="I306" s="51">
        <v>32.1</v>
      </c>
      <c r="J306" s="51">
        <v>164.8</v>
      </c>
      <c r="K306" s="52"/>
      <c r="L306" s="51">
        <v>6.12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800</v>
      </c>
      <c r="G307" s="21">
        <f>SUM(G300:G306)</f>
        <v>27.000000000000007</v>
      </c>
      <c r="H307" s="21">
        <f>SUM(H300:H306)</f>
        <v>27.8</v>
      </c>
      <c r="I307" s="21">
        <f>SUM(I300:I306)</f>
        <v>117.29999999999998</v>
      </c>
      <c r="J307" s="21">
        <f>SUM(J300:J306)</f>
        <v>822.5</v>
      </c>
      <c r="K307" s="27"/>
      <c r="L307" s="21">
        <f>SUM(L300:L306)</f>
        <v>128.44</v>
      </c>
    </row>
    <row r="308" spans="1:12" ht="15" x14ac:dyDescent="0.25">
      <c r="A308" s="28">
        <f>A292</f>
        <v>2</v>
      </c>
      <c r="B308" s="14">
        <f>B292</f>
        <v>3</v>
      </c>
      <c r="C308" s="10" t="s">
        <v>34</v>
      </c>
      <c r="D308" s="12" t="s">
        <v>35</v>
      </c>
      <c r="E308" s="60" t="s">
        <v>132</v>
      </c>
      <c r="F308" s="51">
        <v>60</v>
      </c>
      <c r="G308" s="51">
        <v>9.8000000000000007</v>
      </c>
      <c r="H308" s="51">
        <v>11.1</v>
      </c>
      <c r="I308" s="51">
        <v>16.2</v>
      </c>
      <c r="J308" s="51">
        <v>172.7</v>
      </c>
      <c r="K308" s="52">
        <v>542</v>
      </c>
      <c r="L308" s="51">
        <v>12.8</v>
      </c>
    </row>
    <row r="309" spans="1:12" ht="15" x14ac:dyDescent="0.25">
      <c r="A309" s="25"/>
      <c r="B309" s="16"/>
      <c r="C309" s="11"/>
      <c r="D309" s="12" t="s">
        <v>31</v>
      </c>
      <c r="E309" s="60" t="s">
        <v>84</v>
      </c>
      <c r="F309" s="51">
        <v>200</v>
      </c>
      <c r="G309" s="51">
        <v>1</v>
      </c>
      <c r="H309" s="51">
        <v>0.2</v>
      </c>
      <c r="I309" s="51">
        <v>18.2</v>
      </c>
      <c r="J309" s="51">
        <v>86</v>
      </c>
      <c r="K309" s="52">
        <v>501</v>
      </c>
      <c r="L309" s="51">
        <v>24.21</v>
      </c>
    </row>
    <row r="310" spans="1:12" ht="15" x14ac:dyDescent="0.25">
      <c r="A310" s="25"/>
      <c r="B310" s="16"/>
      <c r="C310" s="11"/>
      <c r="D310" s="66" t="s">
        <v>73</v>
      </c>
      <c r="E310" s="60" t="s">
        <v>103</v>
      </c>
      <c r="F310" s="51">
        <v>185</v>
      </c>
      <c r="G310" s="51">
        <v>0.8</v>
      </c>
      <c r="H310" s="51">
        <v>0.6</v>
      </c>
      <c r="I310" s="51">
        <v>15.9</v>
      </c>
      <c r="J310" s="51">
        <v>94</v>
      </c>
      <c r="K310" s="52">
        <v>377</v>
      </c>
      <c r="L310" s="51">
        <v>26.66</v>
      </c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445</v>
      </c>
      <c r="G311" s="21">
        <f>SUM(G308:G310)</f>
        <v>11.600000000000001</v>
      </c>
      <c r="H311" s="21">
        <f>SUM(H308:H310)</f>
        <v>11.899999999999999</v>
      </c>
      <c r="I311" s="21">
        <f>SUM(I308:I310)</f>
        <v>50.3</v>
      </c>
      <c r="J311" s="21">
        <f>SUM(J308:J310)</f>
        <v>352.7</v>
      </c>
      <c r="K311" s="27"/>
      <c r="L311" s="21">
        <f>SUM(L308:L310)</f>
        <v>63.67</v>
      </c>
    </row>
    <row r="312" spans="1:12" ht="25.5" x14ac:dyDescent="0.25">
      <c r="A312" s="28">
        <f>A292</f>
        <v>2</v>
      </c>
      <c r="B312" s="14">
        <f>B292</f>
        <v>3</v>
      </c>
      <c r="C312" s="10" t="s">
        <v>36</v>
      </c>
      <c r="D312" s="7" t="s">
        <v>21</v>
      </c>
      <c r="E312" s="60" t="s">
        <v>133</v>
      </c>
      <c r="F312" s="51">
        <v>250</v>
      </c>
      <c r="G312" s="51">
        <v>9.6</v>
      </c>
      <c r="H312" s="51">
        <v>15.1</v>
      </c>
      <c r="I312" s="51">
        <v>15.9</v>
      </c>
      <c r="J312" s="51">
        <v>237.2</v>
      </c>
      <c r="K312" s="52">
        <v>289</v>
      </c>
      <c r="L312" s="51">
        <v>97.01</v>
      </c>
    </row>
    <row r="313" spans="1:12" ht="15" x14ac:dyDescent="0.25">
      <c r="A313" s="25"/>
      <c r="B313" s="16"/>
      <c r="C313" s="11"/>
      <c r="D313" s="7" t="s">
        <v>30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31</v>
      </c>
      <c r="E314" s="60" t="s">
        <v>62</v>
      </c>
      <c r="F314" s="51">
        <v>200</v>
      </c>
      <c r="G314" s="51">
        <v>0.2</v>
      </c>
      <c r="H314" s="51">
        <v>0.1</v>
      </c>
      <c r="I314" s="51">
        <v>14.2</v>
      </c>
      <c r="J314" s="51">
        <v>58</v>
      </c>
      <c r="K314" s="52">
        <v>457</v>
      </c>
      <c r="L314" s="51">
        <v>3.01</v>
      </c>
    </row>
    <row r="315" spans="1:12" ht="15" x14ac:dyDescent="0.25">
      <c r="A315" s="25"/>
      <c r="B315" s="16"/>
      <c r="C315" s="11"/>
      <c r="D315" s="7" t="s">
        <v>23</v>
      </c>
      <c r="E315" s="60" t="s">
        <v>61</v>
      </c>
      <c r="F315" s="51">
        <v>75</v>
      </c>
      <c r="G315" s="51">
        <v>5.7</v>
      </c>
      <c r="H315" s="51">
        <v>0.6</v>
      </c>
      <c r="I315" s="51">
        <v>36.9</v>
      </c>
      <c r="J315" s="51">
        <v>175.5</v>
      </c>
      <c r="K315" s="52">
        <v>573</v>
      </c>
      <c r="L315" s="51">
        <v>5.8</v>
      </c>
    </row>
    <row r="316" spans="1:12" ht="15" x14ac:dyDescent="0.25">
      <c r="A316" s="25"/>
      <c r="B316" s="16"/>
      <c r="C316" s="11"/>
      <c r="D316" s="6"/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6"/>
      <c r="B317" s="18"/>
      <c r="C317" s="8"/>
      <c r="D317" s="19" t="s">
        <v>39</v>
      </c>
      <c r="E317" s="9"/>
      <c r="F317" s="21">
        <f>SUM(F312:F316)</f>
        <v>525</v>
      </c>
      <c r="G317" s="21">
        <f>SUM(G312:G316)</f>
        <v>15.5</v>
      </c>
      <c r="H317" s="21">
        <f>SUM(H312:H316)</f>
        <v>15.799999999999999</v>
      </c>
      <c r="I317" s="21">
        <f>SUM(I312:I316)</f>
        <v>67</v>
      </c>
      <c r="J317" s="21">
        <f>SUM(J312:J316)</f>
        <v>470.7</v>
      </c>
      <c r="K317" s="27"/>
      <c r="L317" s="21">
        <f>SUM(L312:L316)</f>
        <v>105.82000000000001</v>
      </c>
    </row>
    <row r="318" spans="1:12" ht="15" x14ac:dyDescent="0.25">
      <c r="A318" s="28">
        <f>A292</f>
        <v>2</v>
      </c>
      <c r="B318" s="14">
        <f>B292</f>
        <v>3</v>
      </c>
      <c r="C318" s="10" t="s">
        <v>37</v>
      </c>
      <c r="D318" s="12" t="s">
        <v>38</v>
      </c>
      <c r="E318" s="60" t="s">
        <v>157</v>
      </c>
      <c r="F318" s="51">
        <v>200</v>
      </c>
      <c r="G318" s="51">
        <v>3.85</v>
      </c>
      <c r="H318" s="51">
        <v>3.95</v>
      </c>
      <c r="I318" s="51">
        <v>16.75</v>
      </c>
      <c r="J318" s="51">
        <v>117.5</v>
      </c>
      <c r="K318" s="52">
        <v>470</v>
      </c>
      <c r="L318" s="51">
        <v>21.3</v>
      </c>
    </row>
    <row r="319" spans="1:12" ht="15" x14ac:dyDescent="0.25">
      <c r="A319" s="25"/>
      <c r="B319" s="16"/>
      <c r="C319" s="11"/>
      <c r="D319" s="12" t="s">
        <v>35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12" t="s">
        <v>31</v>
      </c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12" t="s">
        <v>24</v>
      </c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5"/>
      <c r="B322" s="16"/>
      <c r="C322" s="11"/>
      <c r="D322" s="6"/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6"/>
      <c r="B323" s="18"/>
      <c r="C323" s="8"/>
      <c r="D323" s="20" t="s">
        <v>39</v>
      </c>
      <c r="E323" s="9"/>
      <c r="F323" s="21">
        <f>SUM(F318:F322)</f>
        <v>200</v>
      </c>
      <c r="G323" s="21">
        <f>SUM(G318:G322)</f>
        <v>3.85</v>
      </c>
      <c r="H323" s="21">
        <f>SUM(H318:H322)</f>
        <v>3.95</v>
      </c>
      <c r="I323" s="21">
        <f>SUM(I318:I322)</f>
        <v>16.75</v>
      </c>
      <c r="J323" s="21">
        <f>SUM(J318:J322)</f>
        <v>117.5</v>
      </c>
      <c r="K323" s="27"/>
      <c r="L323" s="21">
        <f>SUM(L318:L322)</f>
        <v>21.3</v>
      </c>
    </row>
    <row r="324" spans="1:12" ht="15.75" customHeight="1" thickBot="1" x14ac:dyDescent="0.25">
      <c r="A324" s="31">
        <f>A292</f>
        <v>2</v>
      </c>
      <c r="B324" s="32">
        <f>B292</f>
        <v>3</v>
      </c>
      <c r="C324" s="71" t="s">
        <v>4</v>
      </c>
      <c r="D324" s="72"/>
      <c r="E324" s="33"/>
      <c r="F324" s="34">
        <f>F297+F299+F307+F311+F317+F323</f>
        <v>2480</v>
      </c>
      <c r="G324" s="34">
        <f>G297+G299+G307+G311+G317+G323</f>
        <v>77.349999999999994</v>
      </c>
      <c r="H324" s="34">
        <f>H297+H299+H307+H311+H317+H323</f>
        <v>79.350000000000009</v>
      </c>
      <c r="I324" s="34">
        <f>I297+I299+I307+I311+I317+I323</f>
        <v>335.34999999999997</v>
      </c>
      <c r="J324" s="34">
        <f>J297+J299+J307+J311+J317+J323</f>
        <v>2350.9</v>
      </c>
      <c r="K324" s="35"/>
      <c r="L324" s="34">
        <f>L297+L299+L307+L311+L317+L323</f>
        <v>376.54</v>
      </c>
    </row>
    <row r="325" spans="1:12" ht="15" x14ac:dyDescent="0.25">
      <c r="A325" s="22">
        <v>2</v>
      </c>
      <c r="B325" s="23">
        <v>4</v>
      </c>
      <c r="C325" s="24" t="s">
        <v>20</v>
      </c>
      <c r="D325" s="5" t="s">
        <v>21</v>
      </c>
      <c r="E325" s="62" t="s">
        <v>45</v>
      </c>
      <c r="F325" s="48">
        <v>220</v>
      </c>
      <c r="G325" s="48">
        <v>4.2</v>
      </c>
      <c r="H325" s="48">
        <v>7.4</v>
      </c>
      <c r="I325" s="48">
        <v>28</v>
      </c>
      <c r="J325" s="48">
        <v>181.7</v>
      </c>
      <c r="K325" s="49">
        <v>230</v>
      </c>
      <c r="L325" s="48">
        <v>18.260000000000002</v>
      </c>
    </row>
    <row r="326" spans="1:12" ht="15" x14ac:dyDescent="0.25">
      <c r="A326" s="25"/>
      <c r="B326" s="16"/>
      <c r="C326" s="11"/>
      <c r="D326" s="66" t="s">
        <v>27</v>
      </c>
      <c r="E326" s="60" t="s">
        <v>48</v>
      </c>
      <c r="F326" s="51">
        <v>40</v>
      </c>
      <c r="G326" s="51">
        <v>5.0999999999999996</v>
      </c>
      <c r="H326" s="51">
        <v>4.5999999999999996</v>
      </c>
      <c r="I326" s="51">
        <v>0.3</v>
      </c>
      <c r="J326" s="51">
        <v>63</v>
      </c>
      <c r="K326" s="52">
        <v>267</v>
      </c>
      <c r="L326" s="51">
        <v>11.1</v>
      </c>
    </row>
    <row r="327" spans="1:12" ht="15" x14ac:dyDescent="0.25">
      <c r="A327" s="25"/>
      <c r="B327" s="16"/>
      <c r="C327" s="11"/>
      <c r="D327" s="7" t="s">
        <v>22</v>
      </c>
      <c r="E327" s="60" t="s">
        <v>46</v>
      </c>
      <c r="F327" s="51">
        <v>200</v>
      </c>
      <c r="G327" s="51">
        <v>3.3</v>
      </c>
      <c r="H327" s="51">
        <v>2.9</v>
      </c>
      <c r="I327" s="51">
        <v>18.8</v>
      </c>
      <c r="J327" s="51">
        <v>114</v>
      </c>
      <c r="K327" s="52">
        <v>462</v>
      </c>
      <c r="L327" s="51">
        <v>13.98</v>
      </c>
    </row>
    <row r="328" spans="1:12" ht="15" x14ac:dyDescent="0.25">
      <c r="A328" s="25"/>
      <c r="B328" s="16"/>
      <c r="C328" s="11"/>
      <c r="D328" s="7" t="s">
        <v>23</v>
      </c>
      <c r="E328" s="60" t="s">
        <v>134</v>
      </c>
      <c r="F328" s="51">
        <v>90</v>
      </c>
      <c r="G328" s="51">
        <v>7.2</v>
      </c>
      <c r="H328" s="51">
        <v>5</v>
      </c>
      <c r="I328" s="51">
        <v>36.9</v>
      </c>
      <c r="J328" s="51">
        <v>229</v>
      </c>
      <c r="K328" s="52">
        <v>474</v>
      </c>
      <c r="L328" s="51">
        <v>21.69</v>
      </c>
    </row>
    <row r="329" spans="1:12" ht="15" x14ac:dyDescent="0.25">
      <c r="A329" s="25"/>
      <c r="B329" s="16"/>
      <c r="C329" s="11"/>
      <c r="D329" s="7" t="s">
        <v>24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6"/>
      <c r="B330" s="18"/>
      <c r="C330" s="8"/>
      <c r="D330" s="19" t="s">
        <v>39</v>
      </c>
      <c r="E330" s="9"/>
      <c r="F330" s="21">
        <f>SUM(F325:F329)</f>
        <v>550</v>
      </c>
      <c r="G330" s="21">
        <f>SUM(G325:G329)</f>
        <v>19.8</v>
      </c>
      <c r="H330" s="21">
        <f>SUM(H325:H329)</f>
        <v>19.899999999999999</v>
      </c>
      <c r="I330" s="21">
        <f>SUM(I325:I329)</f>
        <v>84</v>
      </c>
      <c r="J330" s="21">
        <f>SUM(J325:J329)</f>
        <v>587.70000000000005</v>
      </c>
      <c r="K330" s="27"/>
      <c r="L330" s="21">
        <f>SUM(L325:L329)</f>
        <v>65.03</v>
      </c>
    </row>
    <row r="331" spans="1:12" ht="15" x14ac:dyDescent="0.25">
      <c r="A331" s="28">
        <f>A325</f>
        <v>2</v>
      </c>
      <c r="B331" s="14">
        <f>B325</f>
        <v>4</v>
      </c>
      <c r="C331" s="10" t="s">
        <v>25</v>
      </c>
      <c r="D331" s="12" t="s">
        <v>24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6"/>
      <c r="B332" s="18"/>
      <c r="C332" s="8"/>
      <c r="D332" s="19" t="s">
        <v>39</v>
      </c>
      <c r="E332" s="9"/>
      <c r="F332" s="21">
        <f>SUM(F331:F331)</f>
        <v>0</v>
      </c>
      <c r="G332" s="21">
        <f>SUM(G331:G331)</f>
        <v>0</v>
      </c>
      <c r="H332" s="21">
        <f>SUM(H331:H331)</f>
        <v>0</v>
      </c>
      <c r="I332" s="21">
        <f>SUM(I331:I331)</f>
        <v>0</v>
      </c>
      <c r="J332" s="21">
        <f>SUM(J331:J331)</f>
        <v>0</v>
      </c>
      <c r="K332" s="27"/>
      <c r="L332" s="21">
        <f>SUM(L331:L331)</f>
        <v>0</v>
      </c>
    </row>
    <row r="333" spans="1:12" ht="15" x14ac:dyDescent="0.25">
      <c r="A333" s="28">
        <f>A325</f>
        <v>2</v>
      </c>
      <c r="B333" s="14">
        <f>B325</f>
        <v>4</v>
      </c>
      <c r="C333" s="10" t="s">
        <v>26</v>
      </c>
      <c r="D333" s="7" t="s">
        <v>27</v>
      </c>
      <c r="E333" s="60" t="s">
        <v>135</v>
      </c>
      <c r="F333" s="51">
        <v>100</v>
      </c>
      <c r="G333" s="51">
        <v>1.5</v>
      </c>
      <c r="H333" s="51">
        <v>3.6</v>
      </c>
      <c r="I333" s="51">
        <v>8.5</v>
      </c>
      <c r="J333" s="51">
        <v>72</v>
      </c>
      <c r="K333" s="52">
        <v>53</v>
      </c>
      <c r="L333" s="51">
        <v>11.06</v>
      </c>
    </row>
    <row r="334" spans="1:12" ht="15" x14ac:dyDescent="0.25">
      <c r="A334" s="25"/>
      <c r="B334" s="16"/>
      <c r="C334" s="11"/>
      <c r="D334" s="7" t="s">
        <v>28</v>
      </c>
      <c r="E334" s="60" t="s">
        <v>136</v>
      </c>
      <c r="F334" s="51">
        <v>200</v>
      </c>
      <c r="G334" s="51">
        <v>2.1</v>
      </c>
      <c r="H334" s="51">
        <v>5.8</v>
      </c>
      <c r="I334" s="51">
        <v>7.6</v>
      </c>
      <c r="J334" s="51">
        <v>110.4</v>
      </c>
      <c r="K334" s="52">
        <v>115</v>
      </c>
      <c r="L334" s="51">
        <v>14.12</v>
      </c>
    </row>
    <row r="335" spans="1:12" ht="15" x14ac:dyDescent="0.25">
      <c r="A335" s="25"/>
      <c r="B335" s="16"/>
      <c r="C335" s="11"/>
      <c r="D335" s="7" t="s">
        <v>29</v>
      </c>
      <c r="E335" s="60" t="s">
        <v>137</v>
      </c>
      <c r="F335" s="51">
        <v>90</v>
      </c>
      <c r="G335" s="51">
        <v>11</v>
      </c>
      <c r="H335" s="51">
        <v>10.3</v>
      </c>
      <c r="I335" s="51">
        <v>8.6</v>
      </c>
      <c r="J335" s="51">
        <v>176.8</v>
      </c>
      <c r="K335" s="52">
        <v>357</v>
      </c>
      <c r="L335" s="51">
        <v>56.02</v>
      </c>
    </row>
    <row r="336" spans="1:12" ht="15" x14ac:dyDescent="0.25">
      <c r="A336" s="25"/>
      <c r="B336" s="16"/>
      <c r="C336" s="11"/>
      <c r="D336" s="7" t="s">
        <v>30</v>
      </c>
      <c r="E336" s="60" t="s">
        <v>52</v>
      </c>
      <c r="F336" s="51">
        <v>150</v>
      </c>
      <c r="G336" s="51">
        <v>5.4</v>
      </c>
      <c r="H336" s="51">
        <v>6.8</v>
      </c>
      <c r="I336" s="51">
        <v>29.1</v>
      </c>
      <c r="J336" s="51">
        <v>174.5</v>
      </c>
      <c r="K336" s="52">
        <v>202</v>
      </c>
      <c r="L336" s="51">
        <v>11.35</v>
      </c>
    </row>
    <row r="337" spans="1:12" ht="15" x14ac:dyDescent="0.25">
      <c r="A337" s="25"/>
      <c r="B337" s="16"/>
      <c r="C337" s="11"/>
      <c r="D337" s="7" t="s">
        <v>31</v>
      </c>
      <c r="E337" s="60" t="s">
        <v>53</v>
      </c>
      <c r="F337" s="51">
        <v>200</v>
      </c>
      <c r="G337" s="51">
        <v>0.6</v>
      </c>
      <c r="H337" s="51">
        <v>0.1</v>
      </c>
      <c r="I337" s="51">
        <v>31.4</v>
      </c>
      <c r="J337" s="51">
        <v>124</v>
      </c>
      <c r="K337" s="52">
        <v>495</v>
      </c>
      <c r="L337" s="51">
        <v>10.210000000000001</v>
      </c>
    </row>
    <row r="338" spans="1:12" ht="15" x14ac:dyDescent="0.25">
      <c r="A338" s="25"/>
      <c r="B338" s="16"/>
      <c r="C338" s="11"/>
      <c r="D338" s="7" t="s">
        <v>32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7" t="s">
        <v>33</v>
      </c>
      <c r="E339" s="60" t="s">
        <v>54</v>
      </c>
      <c r="F339" s="51">
        <v>80</v>
      </c>
      <c r="G339" s="51">
        <v>6.4</v>
      </c>
      <c r="H339" s="51">
        <v>1.2</v>
      </c>
      <c r="I339" s="51">
        <v>32.1</v>
      </c>
      <c r="J339" s="51">
        <v>164.8</v>
      </c>
      <c r="K339" s="52"/>
      <c r="L339" s="51">
        <v>6.12</v>
      </c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19" t="s">
        <v>39</v>
      </c>
      <c r="E341" s="9"/>
      <c r="F341" s="21">
        <f>SUM(F333:F340)</f>
        <v>820</v>
      </c>
      <c r="G341" s="21">
        <f>SUM(G333:G340)</f>
        <v>27</v>
      </c>
      <c r="H341" s="21">
        <f>SUM(H333:H340)</f>
        <v>27.800000000000004</v>
      </c>
      <c r="I341" s="21">
        <f>SUM(I333:I340)</f>
        <v>117.30000000000001</v>
      </c>
      <c r="J341" s="21">
        <f>SUM(J333:J340)</f>
        <v>822.5</v>
      </c>
      <c r="K341" s="27"/>
      <c r="L341" s="21">
        <f>SUM(L333:L340)</f>
        <v>108.88</v>
      </c>
    </row>
    <row r="342" spans="1:12" ht="15" x14ac:dyDescent="0.25">
      <c r="A342" s="28">
        <f>A325</f>
        <v>2</v>
      </c>
      <c r="B342" s="14">
        <f>B325</f>
        <v>4</v>
      </c>
      <c r="C342" s="10" t="s">
        <v>34</v>
      </c>
      <c r="D342" s="12" t="s">
        <v>35</v>
      </c>
      <c r="E342" s="60" t="s">
        <v>68</v>
      </c>
      <c r="F342" s="51">
        <v>60</v>
      </c>
      <c r="G342" s="51">
        <v>8.1</v>
      </c>
      <c r="H342" s="51">
        <v>11.2</v>
      </c>
      <c r="I342" s="51">
        <v>9.8000000000000007</v>
      </c>
      <c r="J342" s="51">
        <v>172.3</v>
      </c>
      <c r="K342" s="52">
        <v>582</v>
      </c>
      <c r="L342" s="51">
        <v>18.2</v>
      </c>
    </row>
    <row r="343" spans="1:12" ht="15" x14ac:dyDescent="0.25">
      <c r="A343" s="25"/>
      <c r="B343" s="16"/>
      <c r="C343" s="11"/>
      <c r="D343" s="12" t="s">
        <v>31</v>
      </c>
      <c r="E343" s="60" t="s">
        <v>138</v>
      </c>
      <c r="F343" s="51">
        <v>200</v>
      </c>
      <c r="G343" s="51">
        <v>2.8</v>
      </c>
      <c r="H343" s="51"/>
      <c r="I343" s="51">
        <v>22.6</v>
      </c>
      <c r="J343" s="51">
        <v>128</v>
      </c>
      <c r="K343" s="52">
        <v>215</v>
      </c>
      <c r="L343" s="51">
        <v>6.68</v>
      </c>
    </row>
    <row r="344" spans="1:12" ht="15" x14ac:dyDescent="0.25">
      <c r="A344" s="25"/>
      <c r="B344" s="16"/>
      <c r="C344" s="11"/>
      <c r="D344" s="66" t="s">
        <v>73</v>
      </c>
      <c r="E344" s="60" t="s">
        <v>56</v>
      </c>
      <c r="F344" s="51">
        <v>120</v>
      </c>
      <c r="G344" s="51">
        <v>0.7</v>
      </c>
      <c r="H344" s="51">
        <v>0.7</v>
      </c>
      <c r="I344" s="51">
        <v>18.100000000000001</v>
      </c>
      <c r="J344" s="51">
        <v>52.5</v>
      </c>
      <c r="K344" s="52">
        <v>82</v>
      </c>
      <c r="L344" s="51">
        <v>37</v>
      </c>
    </row>
    <row r="345" spans="1:12" ht="15" x14ac:dyDescent="0.25">
      <c r="A345" s="26"/>
      <c r="B345" s="18"/>
      <c r="C345" s="8"/>
      <c r="D345" s="19" t="s">
        <v>39</v>
      </c>
      <c r="E345" s="9"/>
      <c r="F345" s="21">
        <f>SUM(F342:F344)</f>
        <v>380</v>
      </c>
      <c r="G345" s="21">
        <f>SUM(G342:G344)</f>
        <v>11.599999999999998</v>
      </c>
      <c r="H345" s="21">
        <f>SUM(H342:H344)</f>
        <v>11.899999999999999</v>
      </c>
      <c r="I345" s="21">
        <f>SUM(I342:I344)</f>
        <v>50.500000000000007</v>
      </c>
      <c r="J345" s="21">
        <f>SUM(J342:J344)</f>
        <v>352.8</v>
      </c>
      <c r="K345" s="27"/>
      <c r="L345" s="21">
        <f>SUM(L342:L344)</f>
        <v>61.879999999999995</v>
      </c>
    </row>
    <row r="346" spans="1:12" ht="15" x14ac:dyDescent="0.25">
      <c r="A346" s="28">
        <f>A325</f>
        <v>2</v>
      </c>
      <c r="B346" s="14">
        <f>B325</f>
        <v>4</v>
      </c>
      <c r="C346" s="10" t="s">
        <v>36</v>
      </c>
      <c r="D346" s="7" t="s">
        <v>21</v>
      </c>
      <c r="E346" s="60" t="s">
        <v>80</v>
      </c>
      <c r="F346" s="51">
        <v>250</v>
      </c>
      <c r="G346" s="51">
        <v>8.6</v>
      </c>
      <c r="H346" s="51">
        <v>15</v>
      </c>
      <c r="I346" s="51">
        <v>29</v>
      </c>
      <c r="J346" s="51">
        <v>231</v>
      </c>
      <c r="K346" s="52"/>
      <c r="L346" s="51">
        <v>69.5</v>
      </c>
    </row>
    <row r="347" spans="1:12" ht="15" x14ac:dyDescent="0.25">
      <c r="A347" s="25"/>
      <c r="B347" s="16"/>
      <c r="C347" s="11"/>
      <c r="D347" s="7" t="s">
        <v>30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25"/>
      <c r="B348" s="16"/>
      <c r="C348" s="11"/>
      <c r="D348" s="7" t="s">
        <v>31</v>
      </c>
      <c r="E348" s="60" t="s">
        <v>84</v>
      </c>
      <c r="F348" s="51">
        <v>200</v>
      </c>
      <c r="G348" s="51">
        <v>1</v>
      </c>
      <c r="H348" s="51">
        <v>0.2</v>
      </c>
      <c r="I348" s="51">
        <v>10.199999999999999</v>
      </c>
      <c r="J348" s="51">
        <v>76</v>
      </c>
      <c r="K348" s="52">
        <v>501</v>
      </c>
      <c r="L348" s="51">
        <v>29.14</v>
      </c>
    </row>
    <row r="349" spans="1:12" ht="15" x14ac:dyDescent="0.25">
      <c r="A349" s="25"/>
      <c r="B349" s="16"/>
      <c r="C349" s="11"/>
      <c r="D349" s="7" t="s">
        <v>23</v>
      </c>
      <c r="E349" s="60" t="s">
        <v>61</v>
      </c>
      <c r="F349" s="51">
        <v>75</v>
      </c>
      <c r="G349" s="51">
        <v>5.7</v>
      </c>
      <c r="H349" s="51">
        <v>0.6</v>
      </c>
      <c r="I349" s="51">
        <v>26.9</v>
      </c>
      <c r="J349" s="51">
        <v>175.5</v>
      </c>
      <c r="K349" s="52">
        <v>573</v>
      </c>
      <c r="L349" s="51">
        <v>5.8</v>
      </c>
    </row>
    <row r="350" spans="1:12" ht="15" x14ac:dyDescent="0.25">
      <c r="A350" s="25"/>
      <c r="B350" s="16"/>
      <c r="C350" s="11"/>
      <c r="D350" s="66" t="s">
        <v>89</v>
      </c>
      <c r="E350" s="60" t="s">
        <v>140</v>
      </c>
      <c r="F350" s="51">
        <v>30</v>
      </c>
      <c r="G350" s="51">
        <v>0.2</v>
      </c>
      <c r="H350" s="51"/>
      <c r="I350" s="51">
        <v>0.9</v>
      </c>
      <c r="J350" s="51">
        <v>2.2000000000000002</v>
      </c>
      <c r="K350" s="52">
        <v>148</v>
      </c>
      <c r="L350" s="51">
        <v>5.2</v>
      </c>
    </row>
    <row r="351" spans="1:12" ht="15" x14ac:dyDescent="0.25">
      <c r="A351" s="26"/>
      <c r="B351" s="18"/>
      <c r="C351" s="8"/>
      <c r="D351" s="19" t="s">
        <v>39</v>
      </c>
      <c r="E351" s="9"/>
      <c r="F351" s="21">
        <f>SUM(F346:F350)</f>
        <v>555</v>
      </c>
      <c r="G351" s="21">
        <f>SUM(G346:G350)</f>
        <v>15.5</v>
      </c>
      <c r="H351" s="21">
        <f>SUM(H346:H350)</f>
        <v>15.799999999999999</v>
      </c>
      <c r="I351" s="21">
        <f>SUM(I346:I350)</f>
        <v>67</v>
      </c>
      <c r="J351" s="21">
        <f>SUM(J346:J350)</f>
        <v>484.7</v>
      </c>
      <c r="K351" s="27"/>
      <c r="L351" s="21">
        <f>SUM(L346:L350)</f>
        <v>109.64</v>
      </c>
    </row>
    <row r="352" spans="1:12" ht="15" x14ac:dyDescent="0.25">
      <c r="A352" s="28">
        <f>A325</f>
        <v>2</v>
      </c>
      <c r="B352" s="14">
        <f>B325</f>
        <v>4</v>
      </c>
      <c r="C352" s="10" t="s">
        <v>37</v>
      </c>
      <c r="D352" s="12" t="s">
        <v>38</v>
      </c>
      <c r="E352" s="60" t="s">
        <v>155</v>
      </c>
      <c r="F352" s="51">
        <v>200</v>
      </c>
      <c r="G352" s="51">
        <v>3.85</v>
      </c>
      <c r="H352" s="51">
        <v>3.95</v>
      </c>
      <c r="I352" s="51">
        <v>16.75</v>
      </c>
      <c r="J352" s="51">
        <v>110.5</v>
      </c>
      <c r="K352" s="52"/>
      <c r="L352" s="51">
        <v>17.21</v>
      </c>
    </row>
    <row r="353" spans="1:12" ht="15" x14ac:dyDescent="0.25">
      <c r="A353" s="25"/>
      <c r="B353" s="16"/>
      <c r="C353" s="11"/>
      <c r="D353" s="12" t="s">
        <v>35</v>
      </c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25"/>
      <c r="B354" s="16"/>
      <c r="C354" s="11"/>
      <c r="D354" s="12" t="s">
        <v>31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25"/>
      <c r="B355" s="16"/>
      <c r="C355" s="11"/>
      <c r="D355" s="12" t="s">
        <v>24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26"/>
      <c r="B356" s="18"/>
      <c r="C356" s="8"/>
      <c r="D356" s="20" t="s">
        <v>39</v>
      </c>
      <c r="E356" s="9"/>
      <c r="F356" s="21">
        <f>SUM(F352:F355)</f>
        <v>200</v>
      </c>
      <c r="G356" s="21">
        <f>SUM(G352:G355)</f>
        <v>3.85</v>
      </c>
      <c r="H356" s="21">
        <f>SUM(H352:H355)</f>
        <v>3.95</v>
      </c>
      <c r="I356" s="21">
        <f>SUM(I352:I355)</f>
        <v>16.75</v>
      </c>
      <c r="J356" s="21">
        <f>SUM(J352:J355)</f>
        <v>110.5</v>
      </c>
      <c r="K356" s="27"/>
      <c r="L356" s="21">
        <f>SUM(L352:L355)</f>
        <v>17.21</v>
      </c>
    </row>
    <row r="357" spans="1:12" ht="15.75" customHeight="1" thickBot="1" x14ac:dyDescent="0.25">
      <c r="A357" s="31">
        <f>A325</f>
        <v>2</v>
      </c>
      <c r="B357" s="32">
        <f>B325</f>
        <v>4</v>
      </c>
      <c r="C357" s="71" t="s">
        <v>4</v>
      </c>
      <c r="D357" s="72"/>
      <c r="E357" s="33"/>
      <c r="F357" s="34">
        <f>F330+F332+F341+F345+F351+F356</f>
        <v>2505</v>
      </c>
      <c r="G357" s="34">
        <f>G330+G332+G341+G345+G351+G356</f>
        <v>77.749999999999986</v>
      </c>
      <c r="H357" s="34">
        <f>H330+H332+H341+H345+H351+H356</f>
        <v>79.350000000000009</v>
      </c>
      <c r="I357" s="34">
        <f>I330+I332+I341+I345+I351+I356</f>
        <v>335.55</v>
      </c>
      <c r="J357" s="34">
        <f>J330+J332+J341+J345+J351+J356</f>
        <v>2358.1999999999998</v>
      </c>
      <c r="K357" s="35"/>
      <c r="L357" s="34">
        <f>L330+L332+L341+L345+L351+L356</f>
        <v>362.64</v>
      </c>
    </row>
    <row r="358" spans="1:12" ht="15" x14ac:dyDescent="0.25">
      <c r="A358" s="22">
        <v>2</v>
      </c>
      <c r="B358" s="23">
        <v>5</v>
      </c>
      <c r="C358" s="24" t="s">
        <v>20</v>
      </c>
      <c r="D358" s="5" t="s">
        <v>21</v>
      </c>
      <c r="E358" s="62" t="s">
        <v>161</v>
      </c>
      <c r="F358" s="48">
        <v>200</v>
      </c>
      <c r="G358" s="48">
        <v>8.4</v>
      </c>
      <c r="H358" s="48">
        <v>7.6</v>
      </c>
      <c r="I358" s="48">
        <v>11.9</v>
      </c>
      <c r="J358" s="48">
        <v>135</v>
      </c>
      <c r="K358" s="49">
        <v>140</v>
      </c>
      <c r="L358" s="48">
        <v>22.15</v>
      </c>
    </row>
    <row r="359" spans="1:12" ht="15" x14ac:dyDescent="0.25">
      <c r="A359" s="25"/>
      <c r="B359" s="16"/>
      <c r="C359" s="11"/>
      <c r="D359" s="6"/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25"/>
      <c r="B360" s="16"/>
      <c r="C360" s="11"/>
      <c r="D360" s="7" t="s">
        <v>22</v>
      </c>
      <c r="E360" s="60" t="s">
        <v>99</v>
      </c>
      <c r="F360" s="51">
        <v>200</v>
      </c>
      <c r="G360" s="51">
        <v>4.5</v>
      </c>
      <c r="H360" s="51">
        <v>3.7</v>
      </c>
      <c r="I360" s="51">
        <v>16.100000000000001</v>
      </c>
      <c r="J360" s="51">
        <v>124</v>
      </c>
      <c r="K360" s="52">
        <v>467</v>
      </c>
      <c r="L360" s="51">
        <v>17.22</v>
      </c>
    </row>
    <row r="361" spans="1:12" ht="15" x14ac:dyDescent="0.25">
      <c r="A361" s="25"/>
      <c r="B361" s="16"/>
      <c r="C361" s="11"/>
      <c r="D361" s="7" t="s">
        <v>23</v>
      </c>
      <c r="E361" s="60" t="s">
        <v>47</v>
      </c>
      <c r="F361" s="51">
        <v>85</v>
      </c>
      <c r="G361" s="51">
        <v>5.8</v>
      </c>
      <c r="H361" s="51">
        <v>8</v>
      </c>
      <c r="I361" s="51">
        <v>37</v>
      </c>
      <c r="J361" s="51">
        <v>241.7</v>
      </c>
      <c r="K361" s="52">
        <v>70</v>
      </c>
      <c r="L361" s="51">
        <v>23.98</v>
      </c>
    </row>
    <row r="362" spans="1:12" ht="15" x14ac:dyDescent="0.25">
      <c r="A362" s="25"/>
      <c r="B362" s="16"/>
      <c r="C362" s="11"/>
      <c r="D362" s="7" t="s">
        <v>24</v>
      </c>
      <c r="E362" s="60" t="s">
        <v>103</v>
      </c>
      <c r="F362" s="51">
        <v>185</v>
      </c>
      <c r="G362" s="51">
        <v>0.7</v>
      </c>
      <c r="H362" s="51">
        <v>0.6</v>
      </c>
      <c r="I362" s="51">
        <v>19.100000000000001</v>
      </c>
      <c r="J362" s="51">
        <v>87</v>
      </c>
      <c r="K362" s="52">
        <v>377</v>
      </c>
      <c r="L362" s="51">
        <v>28.88</v>
      </c>
    </row>
    <row r="363" spans="1:12" ht="15" x14ac:dyDescent="0.25">
      <c r="A363" s="26"/>
      <c r="B363" s="18"/>
      <c r="C363" s="8"/>
      <c r="D363" s="19" t="s">
        <v>39</v>
      </c>
      <c r="E363" s="9"/>
      <c r="F363" s="21">
        <f>SUM(F358:F362)</f>
        <v>670</v>
      </c>
      <c r="G363" s="21">
        <f>SUM(G358:G362)</f>
        <v>19.399999999999999</v>
      </c>
      <c r="H363" s="21">
        <f>SUM(H358:H362)</f>
        <v>19.900000000000002</v>
      </c>
      <c r="I363" s="21">
        <f>SUM(I358:I362)</f>
        <v>84.1</v>
      </c>
      <c r="J363" s="21">
        <f>SUM(J358:J362)</f>
        <v>587.70000000000005</v>
      </c>
      <c r="K363" s="27"/>
      <c r="L363" s="21">
        <f>SUM(L358:L362)</f>
        <v>92.22999999999999</v>
      </c>
    </row>
    <row r="364" spans="1:12" ht="15" x14ac:dyDescent="0.25">
      <c r="A364" s="28">
        <f>A358</f>
        <v>2</v>
      </c>
      <c r="B364" s="14">
        <f>B358</f>
        <v>5</v>
      </c>
      <c r="C364" s="10" t="s">
        <v>25</v>
      </c>
      <c r="D364" s="12" t="s">
        <v>24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26"/>
      <c r="B365" s="18"/>
      <c r="C365" s="8"/>
      <c r="D365" s="19" t="s">
        <v>39</v>
      </c>
      <c r="E365" s="9"/>
      <c r="F365" s="21">
        <f>SUM(F364:F364)</f>
        <v>0</v>
      </c>
      <c r="G365" s="21">
        <f>SUM(G364:G364)</f>
        <v>0</v>
      </c>
      <c r="H365" s="21">
        <f>SUM(H364:H364)</f>
        <v>0</v>
      </c>
      <c r="I365" s="21">
        <f>SUM(I364:I364)</f>
        <v>0</v>
      </c>
      <c r="J365" s="21">
        <f>SUM(J364:J364)</f>
        <v>0</v>
      </c>
      <c r="K365" s="27"/>
      <c r="L365" s="21">
        <f>SUM(L364:L364)</f>
        <v>0</v>
      </c>
    </row>
    <row r="366" spans="1:12" ht="15" x14ac:dyDescent="0.25">
      <c r="A366" s="28">
        <f>A358</f>
        <v>2</v>
      </c>
      <c r="B366" s="14">
        <f>B358</f>
        <v>5</v>
      </c>
      <c r="C366" s="10" t="s">
        <v>26</v>
      </c>
      <c r="D366" s="7" t="s">
        <v>27</v>
      </c>
      <c r="E366" s="60" t="s">
        <v>141</v>
      </c>
      <c r="F366" s="51">
        <v>80</v>
      </c>
      <c r="G366" s="51">
        <v>0.8</v>
      </c>
      <c r="H366" s="51">
        <v>4.9000000000000004</v>
      </c>
      <c r="I366" s="51">
        <v>3.4</v>
      </c>
      <c r="J366" s="51">
        <v>70.8</v>
      </c>
      <c r="K366" s="52">
        <v>20</v>
      </c>
      <c r="L366" s="51">
        <v>18.649999999999999</v>
      </c>
    </row>
    <row r="367" spans="1:12" ht="25.5" x14ac:dyDescent="0.25">
      <c r="A367" s="25"/>
      <c r="B367" s="16"/>
      <c r="C367" s="11"/>
      <c r="D367" s="7" t="s">
        <v>28</v>
      </c>
      <c r="E367" s="60" t="s">
        <v>143</v>
      </c>
      <c r="F367" s="51">
        <v>220</v>
      </c>
      <c r="G367" s="51">
        <v>2.2000000000000002</v>
      </c>
      <c r="H367" s="51">
        <v>4.3</v>
      </c>
      <c r="I367" s="51">
        <v>13.5</v>
      </c>
      <c r="J367" s="51">
        <v>142.80000000000001</v>
      </c>
      <c r="K367" s="52">
        <v>100</v>
      </c>
      <c r="L367" s="51">
        <v>34.369999999999997</v>
      </c>
    </row>
    <row r="368" spans="1:12" ht="15" x14ac:dyDescent="0.25">
      <c r="A368" s="25"/>
      <c r="B368" s="16"/>
      <c r="C368" s="11"/>
      <c r="D368" s="7" t="s">
        <v>29</v>
      </c>
      <c r="E368" s="60" t="s">
        <v>142</v>
      </c>
      <c r="F368" s="51">
        <v>100</v>
      </c>
      <c r="G368" s="51">
        <v>12.8</v>
      </c>
      <c r="H368" s="51">
        <v>10.3</v>
      </c>
      <c r="I368" s="51">
        <v>23.1</v>
      </c>
      <c r="J368" s="51">
        <v>182.6</v>
      </c>
      <c r="K368" s="52">
        <v>307</v>
      </c>
      <c r="L368" s="51">
        <v>54.21</v>
      </c>
    </row>
    <row r="369" spans="1:12" ht="15" x14ac:dyDescent="0.25">
      <c r="A369" s="25"/>
      <c r="B369" s="16"/>
      <c r="C369" s="11"/>
      <c r="D369" s="7" t="s">
        <v>30</v>
      </c>
      <c r="E369" s="60" t="s">
        <v>58</v>
      </c>
      <c r="F369" s="51">
        <v>150</v>
      </c>
      <c r="G369" s="51">
        <v>4.0999999999999996</v>
      </c>
      <c r="H369" s="51">
        <v>6.8</v>
      </c>
      <c r="I369" s="51">
        <v>21.9</v>
      </c>
      <c r="J369" s="51">
        <v>163.5</v>
      </c>
      <c r="K369" s="52">
        <v>377</v>
      </c>
      <c r="L369" s="51">
        <v>15.14</v>
      </c>
    </row>
    <row r="370" spans="1:12" ht="15" x14ac:dyDescent="0.25">
      <c r="A370" s="25"/>
      <c r="B370" s="16"/>
      <c r="C370" s="11"/>
      <c r="D370" s="7" t="s">
        <v>31</v>
      </c>
      <c r="E370" s="60" t="s">
        <v>69</v>
      </c>
      <c r="F370" s="51">
        <v>200</v>
      </c>
      <c r="G370" s="51">
        <v>0.7</v>
      </c>
      <c r="H370" s="51">
        <v>0.3</v>
      </c>
      <c r="I370" s="51">
        <v>23.3</v>
      </c>
      <c r="J370" s="51">
        <v>98</v>
      </c>
      <c r="K370" s="52">
        <v>496</v>
      </c>
      <c r="L370" s="51">
        <v>9.6</v>
      </c>
    </row>
    <row r="371" spans="1:12" ht="15" x14ac:dyDescent="0.25">
      <c r="A371" s="25"/>
      <c r="B371" s="16"/>
      <c r="C371" s="11"/>
      <c r="D371" s="7" t="s">
        <v>32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25"/>
      <c r="B372" s="16"/>
      <c r="C372" s="11"/>
      <c r="D372" s="7" t="s">
        <v>33</v>
      </c>
      <c r="E372" s="60" t="s">
        <v>54</v>
      </c>
      <c r="F372" s="51">
        <v>80</v>
      </c>
      <c r="G372" s="51">
        <v>6.4</v>
      </c>
      <c r="H372" s="51">
        <v>1.2</v>
      </c>
      <c r="I372" s="51">
        <v>32.1</v>
      </c>
      <c r="J372" s="51">
        <v>164.8</v>
      </c>
      <c r="K372" s="52">
        <v>574</v>
      </c>
      <c r="L372" s="51">
        <v>5.8</v>
      </c>
    </row>
    <row r="373" spans="1:12" ht="15" x14ac:dyDescent="0.25">
      <c r="A373" s="26"/>
      <c r="B373" s="18"/>
      <c r="C373" s="8"/>
      <c r="D373" s="19" t="s">
        <v>39</v>
      </c>
      <c r="E373" s="9"/>
      <c r="F373" s="21">
        <f>SUM(F366:F372)</f>
        <v>830</v>
      </c>
      <c r="G373" s="21">
        <f>SUM(G366:G372)</f>
        <v>27</v>
      </c>
      <c r="H373" s="21">
        <f>SUM(H366:H372)</f>
        <v>27.8</v>
      </c>
      <c r="I373" s="21">
        <f>SUM(I366:I372)</f>
        <v>117.30000000000001</v>
      </c>
      <c r="J373" s="21">
        <f>SUM(J366:J372)</f>
        <v>822.5</v>
      </c>
      <c r="K373" s="27"/>
      <c r="L373" s="21">
        <f>SUM(L366:L372)</f>
        <v>137.77000000000001</v>
      </c>
    </row>
    <row r="374" spans="1:12" ht="15" x14ac:dyDescent="0.25">
      <c r="A374" s="28">
        <f>A358</f>
        <v>2</v>
      </c>
      <c r="B374" s="14">
        <f>B358</f>
        <v>5</v>
      </c>
      <c r="C374" s="10" t="s">
        <v>34</v>
      </c>
      <c r="D374" s="12" t="s">
        <v>35</v>
      </c>
      <c r="E374" s="60" t="s">
        <v>90</v>
      </c>
      <c r="F374" s="51">
        <v>130</v>
      </c>
      <c r="G374" s="51">
        <v>11.6</v>
      </c>
      <c r="H374" s="51">
        <v>11.9</v>
      </c>
      <c r="I374" s="51">
        <v>36.1</v>
      </c>
      <c r="J374" s="51">
        <v>294.7</v>
      </c>
      <c r="K374" s="52">
        <v>286</v>
      </c>
      <c r="L374" s="51">
        <v>75.099999999999994</v>
      </c>
    </row>
    <row r="375" spans="1:12" ht="15" x14ac:dyDescent="0.25">
      <c r="A375" s="25"/>
      <c r="B375" s="16"/>
      <c r="C375" s="11"/>
      <c r="D375" s="12" t="s">
        <v>31</v>
      </c>
      <c r="E375" s="60" t="s">
        <v>62</v>
      </c>
      <c r="F375" s="51">
        <v>200</v>
      </c>
      <c r="G375" s="51">
        <v>0.2</v>
      </c>
      <c r="H375" s="51">
        <v>0.1</v>
      </c>
      <c r="I375" s="51">
        <v>14.2</v>
      </c>
      <c r="J375" s="51">
        <v>58</v>
      </c>
      <c r="K375" s="52">
        <v>457</v>
      </c>
      <c r="L375" s="51">
        <v>3.01</v>
      </c>
    </row>
    <row r="376" spans="1:12" ht="15" x14ac:dyDescent="0.25">
      <c r="A376" s="26"/>
      <c r="B376" s="18"/>
      <c r="C376" s="8"/>
      <c r="D376" s="19" t="s">
        <v>39</v>
      </c>
      <c r="E376" s="9"/>
      <c r="F376" s="21">
        <f>SUM(F374:F375)</f>
        <v>330</v>
      </c>
      <c r="G376" s="21">
        <f>SUM(G374:G375)</f>
        <v>11.799999999999999</v>
      </c>
      <c r="H376" s="21">
        <f>SUM(H374:H375)</f>
        <v>12</v>
      </c>
      <c r="I376" s="21">
        <f>SUM(I374:I375)</f>
        <v>50.3</v>
      </c>
      <c r="J376" s="21">
        <f>SUM(J374:J375)</f>
        <v>352.7</v>
      </c>
      <c r="K376" s="27"/>
      <c r="L376" s="21">
        <f>SUM(L374:L375)</f>
        <v>78.11</v>
      </c>
    </row>
    <row r="377" spans="1:12" ht="15" x14ac:dyDescent="0.25">
      <c r="A377" s="28">
        <f>A358</f>
        <v>2</v>
      </c>
      <c r="B377" s="14">
        <f>B358</f>
        <v>5</v>
      </c>
      <c r="C377" s="10" t="s">
        <v>36</v>
      </c>
      <c r="D377" s="7" t="s">
        <v>21</v>
      </c>
      <c r="E377" s="60" t="s">
        <v>94</v>
      </c>
      <c r="F377" s="51">
        <v>100</v>
      </c>
      <c r="G377" s="51">
        <v>7.4</v>
      </c>
      <c r="H377" s="51">
        <v>10.3</v>
      </c>
      <c r="I377" s="51">
        <v>8</v>
      </c>
      <c r="J377" s="51">
        <v>143</v>
      </c>
      <c r="K377" s="52">
        <v>357</v>
      </c>
      <c r="L377" s="51">
        <v>52.6</v>
      </c>
    </row>
    <row r="378" spans="1:12" ht="15" x14ac:dyDescent="0.25">
      <c r="A378" s="25"/>
      <c r="B378" s="16"/>
      <c r="C378" s="11"/>
      <c r="D378" s="7" t="s">
        <v>30</v>
      </c>
      <c r="E378" s="60" t="s">
        <v>163</v>
      </c>
      <c r="F378" s="51">
        <v>150</v>
      </c>
      <c r="G378" s="51">
        <v>3.3</v>
      </c>
      <c r="H378" s="51">
        <v>4.8</v>
      </c>
      <c r="I378" s="51">
        <v>14.2</v>
      </c>
      <c r="J378" s="67">
        <v>124.3</v>
      </c>
      <c r="K378" s="52">
        <v>385</v>
      </c>
      <c r="L378" s="51">
        <v>10.86</v>
      </c>
    </row>
    <row r="379" spans="1:12" ht="15" x14ac:dyDescent="0.25">
      <c r="A379" s="25"/>
      <c r="B379" s="16"/>
      <c r="C379" s="11"/>
      <c r="D379" s="7" t="s">
        <v>31</v>
      </c>
      <c r="E379" s="60" t="s">
        <v>84</v>
      </c>
      <c r="F379" s="51">
        <v>200</v>
      </c>
      <c r="G379" s="51">
        <v>1</v>
      </c>
      <c r="H379" s="51">
        <v>0.2</v>
      </c>
      <c r="I379" s="51">
        <v>20.2</v>
      </c>
      <c r="J379" s="51">
        <v>86</v>
      </c>
      <c r="K379" s="52">
        <v>501</v>
      </c>
      <c r="L379" s="51">
        <v>26.87</v>
      </c>
    </row>
    <row r="380" spans="1:12" ht="15" x14ac:dyDescent="0.25">
      <c r="A380" s="25"/>
      <c r="B380" s="16"/>
      <c r="C380" s="11"/>
      <c r="D380" s="7" t="s">
        <v>23</v>
      </c>
      <c r="E380" s="60" t="s">
        <v>61</v>
      </c>
      <c r="F380" s="51">
        <v>50</v>
      </c>
      <c r="G380" s="51">
        <v>3.8</v>
      </c>
      <c r="H380" s="51">
        <v>0.4</v>
      </c>
      <c r="I380" s="51">
        <v>24.6</v>
      </c>
      <c r="J380" s="51">
        <v>117</v>
      </c>
      <c r="K380" s="52">
        <v>573</v>
      </c>
      <c r="L380" s="51">
        <v>4.62</v>
      </c>
    </row>
    <row r="381" spans="1:12" ht="15" x14ac:dyDescent="0.25">
      <c r="A381" s="2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26"/>
      <c r="B382" s="18"/>
      <c r="C382" s="8"/>
      <c r="D382" s="19" t="s">
        <v>39</v>
      </c>
      <c r="E382" s="9"/>
      <c r="F382" s="21">
        <f>SUM(F377:F381)</f>
        <v>500</v>
      </c>
      <c r="G382" s="21">
        <f>SUM(G377:G381)</f>
        <v>15.5</v>
      </c>
      <c r="H382" s="21">
        <f>SUM(H377:H381)</f>
        <v>15.700000000000001</v>
      </c>
      <c r="I382" s="21">
        <f>SUM(I377:I381)</f>
        <v>67</v>
      </c>
      <c r="J382" s="21">
        <f>SUM(J377:J381)</f>
        <v>470.3</v>
      </c>
      <c r="K382" s="27"/>
      <c r="L382" s="21">
        <f>SUM(L377:L381)</f>
        <v>94.95</v>
      </c>
    </row>
    <row r="383" spans="1:12" ht="15" x14ac:dyDescent="0.25">
      <c r="A383" s="28">
        <f>A358</f>
        <v>2</v>
      </c>
      <c r="B383" s="14">
        <f>B358</f>
        <v>5</v>
      </c>
      <c r="C383" s="10" t="s">
        <v>37</v>
      </c>
      <c r="D383" s="12" t="s">
        <v>38</v>
      </c>
      <c r="E383" s="60" t="s">
        <v>156</v>
      </c>
      <c r="F383" s="51">
        <v>200</v>
      </c>
      <c r="G383" s="51">
        <v>3.85</v>
      </c>
      <c r="H383" s="51">
        <v>3.95</v>
      </c>
      <c r="I383" s="51">
        <v>16.75</v>
      </c>
      <c r="J383" s="51">
        <v>117.5</v>
      </c>
      <c r="K383" s="52"/>
      <c r="L383" s="51">
        <v>17.32</v>
      </c>
    </row>
    <row r="384" spans="1:12" ht="15" x14ac:dyDescent="0.25">
      <c r="A384" s="25"/>
      <c r="B384" s="16"/>
      <c r="C384" s="11"/>
      <c r="D384" s="12" t="s">
        <v>35</v>
      </c>
      <c r="E384" s="50"/>
      <c r="F384" s="51"/>
      <c r="G384" s="51"/>
      <c r="H384" s="51"/>
      <c r="I384" s="51"/>
      <c r="J384" s="51"/>
      <c r="K384" s="52"/>
      <c r="L384" s="51"/>
    </row>
    <row r="385" spans="1:12" ht="15" x14ac:dyDescent="0.25">
      <c r="A385" s="25"/>
      <c r="B385" s="16"/>
      <c r="C385" s="11"/>
      <c r="D385" s="12" t="s">
        <v>31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12" t="s">
        <v>24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6"/>
      <c r="B387" s="18"/>
      <c r="C387" s="8"/>
      <c r="D387" s="20" t="s">
        <v>39</v>
      </c>
      <c r="E387" s="9"/>
      <c r="F387" s="21">
        <f>SUM(F383:F386)</f>
        <v>200</v>
      </c>
      <c r="G387" s="21">
        <f>SUM(G383:G386)</f>
        <v>3.85</v>
      </c>
      <c r="H387" s="21">
        <f>SUM(H383:H386)</f>
        <v>3.95</v>
      </c>
      <c r="I387" s="21">
        <f>SUM(I383:I386)</f>
        <v>16.75</v>
      </c>
      <c r="J387" s="21">
        <f>SUM(J383:J386)</f>
        <v>117.5</v>
      </c>
      <c r="K387" s="27"/>
      <c r="L387" s="21">
        <f>SUM(L383:L386)</f>
        <v>17.32</v>
      </c>
    </row>
    <row r="388" spans="1:12" ht="15.75" customHeight="1" thickBot="1" x14ac:dyDescent="0.25">
      <c r="A388" s="31">
        <f>A358</f>
        <v>2</v>
      </c>
      <c r="B388" s="32">
        <f>B358</f>
        <v>5</v>
      </c>
      <c r="C388" s="71" t="s">
        <v>4</v>
      </c>
      <c r="D388" s="72"/>
      <c r="E388" s="33"/>
      <c r="F388" s="34">
        <f>F363+F365+F373+F376+F382+F387</f>
        <v>2530</v>
      </c>
      <c r="G388" s="34">
        <f>G363+G365+G373+G376+G382+G387</f>
        <v>77.549999999999983</v>
      </c>
      <c r="H388" s="34">
        <f>H363+H365+H373+H376+H382+H387</f>
        <v>79.350000000000009</v>
      </c>
      <c r="I388" s="34">
        <f>I363+I365+I373+I376+I382+I387</f>
        <v>335.45</v>
      </c>
      <c r="J388" s="34">
        <f>J363+J365+J373+J376+J382+J387</f>
        <v>2350.7000000000003</v>
      </c>
      <c r="K388" s="35"/>
      <c r="L388" s="34">
        <f>L363+L365+L373+L376+L382+L387</f>
        <v>420.38</v>
      </c>
    </row>
    <row r="389" spans="1:12" ht="15" x14ac:dyDescent="0.25">
      <c r="A389" s="22">
        <v>2</v>
      </c>
      <c r="B389" s="23">
        <v>6</v>
      </c>
      <c r="C389" s="24" t="s">
        <v>20</v>
      </c>
      <c r="D389" s="5" t="s">
        <v>21</v>
      </c>
      <c r="E389" s="62" t="s">
        <v>144</v>
      </c>
      <c r="F389" s="48">
        <v>130</v>
      </c>
      <c r="G389" s="48">
        <v>9.9</v>
      </c>
      <c r="H389" s="48">
        <v>10.8</v>
      </c>
      <c r="I389" s="48">
        <v>12.4</v>
      </c>
      <c r="J389" s="48">
        <v>223</v>
      </c>
      <c r="K389" s="49">
        <v>275</v>
      </c>
      <c r="L389" s="48">
        <v>62.2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7" t="s">
        <v>22</v>
      </c>
      <c r="E391" s="60" t="s">
        <v>46</v>
      </c>
      <c r="F391" s="51">
        <v>200</v>
      </c>
      <c r="G391" s="51">
        <v>3.3</v>
      </c>
      <c r="H391" s="51">
        <v>2.9</v>
      </c>
      <c r="I391" s="51">
        <v>18.8</v>
      </c>
      <c r="J391" s="51">
        <v>114</v>
      </c>
      <c r="K391" s="52">
        <v>462</v>
      </c>
      <c r="L391" s="51">
        <v>14</v>
      </c>
    </row>
    <row r="392" spans="1:12" ht="15" x14ac:dyDescent="0.25">
      <c r="A392" s="25"/>
      <c r="B392" s="16"/>
      <c r="C392" s="11"/>
      <c r="D392" s="7" t="s">
        <v>23</v>
      </c>
      <c r="E392" s="60" t="s">
        <v>47</v>
      </c>
      <c r="F392" s="51">
        <v>80</v>
      </c>
      <c r="G392" s="51">
        <v>5.5</v>
      </c>
      <c r="H392" s="51">
        <v>5.5</v>
      </c>
      <c r="I392" s="51">
        <v>34.9</v>
      </c>
      <c r="J392" s="51">
        <v>206.5</v>
      </c>
      <c r="K392" s="52">
        <v>70</v>
      </c>
      <c r="L392" s="51">
        <v>14.49</v>
      </c>
    </row>
    <row r="393" spans="1:12" ht="15" x14ac:dyDescent="0.25">
      <c r="A393" s="25"/>
      <c r="B393" s="16"/>
      <c r="C393" s="11"/>
      <c r="D393" s="7" t="s">
        <v>24</v>
      </c>
      <c r="E393" s="60" t="s">
        <v>56</v>
      </c>
      <c r="F393" s="51">
        <v>100</v>
      </c>
      <c r="G393" s="51">
        <v>0.7</v>
      </c>
      <c r="H393" s="51">
        <v>0.7</v>
      </c>
      <c r="I393" s="51">
        <v>18.100000000000001</v>
      </c>
      <c r="J393" s="51">
        <v>44</v>
      </c>
      <c r="K393" s="52">
        <v>82</v>
      </c>
      <c r="L393" s="51">
        <v>34.5</v>
      </c>
    </row>
    <row r="394" spans="1:12" ht="15" x14ac:dyDescent="0.25">
      <c r="A394" s="26"/>
      <c r="B394" s="18"/>
      <c r="C394" s="8"/>
      <c r="D394" s="19" t="s">
        <v>39</v>
      </c>
      <c r="E394" s="9"/>
      <c r="F394" s="21">
        <f>SUM(F389:F393)</f>
        <v>510</v>
      </c>
      <c r="G394" s="21">
        <f>SUM(G389:G393)</f>
        <v>19.399999999999999</v>
      </c>
      <c r="H394" s="21">
        <f>SUM(H389:H393)</f>
        <v>19.900000000000002</v>
      </c>
      <c r="I394" s="21">
        <f>SUM(I389:I393)</f>
        <v>84.199999999999989</v>
      </c>
      <c r="J394" s="21">
        <f>SUM(J389:J393)</f>
        <v>587.5</v>
      </c>
      <c r="K394" s="27"/>
      <c r="L394" s="21">
        <f>SUM(L389:L393)</f>
        <v>125.19</v>
      </c>
    </row>
    <row r="395" spans="1:12" ht="15" x14ac:dyDescent="0.25">
      <c r="A395" s="28">
        <f>A389</f>
        <v>2</v>
      </c>
      <c r="B395" s="14">
        <f>B389</f>
        <v>6</v>
      </c>
      <c r="C395" s="10" t="s">
        <v>25</v>
      </c>
      <c r="D395" s="12" t="s">
        <v>24</v>
      </c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SUM(F395:F395)</f>
        <v>0</v>
      </c>
      <c r="G396" s="21">
        <f>SUM(G395:G395)</f>
        <v>0</v>
      </c>
      <c r="H396" s="21">
        <f>SUM(H395:H395)</f>
        <v>0</v>
      </c>
      <c r="I396" s="21">
        <f>SUM(I395:I395)</f>
        <v>0</v>
      </c>
      <c r="J396" s="21">
        <f>SUM(J395:J395)</f>
        <v>0</v>
      </c>
      <c r="K396" s="27"/>
      <c r="L396" s="21">
        <f>SUM(L395:L395)</f>
        <v>0</v>
      </c>
    </row>
    <row r="397" spans="1:12" ht="15" x14ac:dyDescent="0.25">
      <c r="A397" s="28">
        <f>A389</f>
        <v>2</v>
      </c>
      <c r="B397" s="14">
        <f>B389</f>
        <v>6</v>
      </c>
      <c r="C397" s="10" t="s">
        <v>26</v>
      </c>
      <c r="D397" s="7" t="s">
        <v>27</v>
      </c>
      <c r="E397" s="60" t="s">
        <v>92</v>
      </c>
      <c r="F397" s="51">
        <v>100</v>
      </c>
      <c r="G397" s="51">
        <v>1</v>
      </c>
      <c r="H397" s="51">
        <v>6</v>
      </c>
      <c r="I397" s="51">
        <v>5</v>
      </c>
      <c r="J397" s="51">
        <v>78</v>
      </c>
      <c r="K397" s="52">
        <v>6</v>
      </c>
      <c r="L397" s="51">
        <v>13.4</v>
      </c>
    </row>
    <row r="398" spans="1:12" ht="15" x14ac:dyDescent="0.25">
      <c r="A398" s="25"/>
      <c r="B398" s="16"/>
      <c r="C398" s="11"/>
      <c r="D398" s="7" t="s">
        <v>28</v>
      </c>
      <c r="E398" s="60" t="s">
        <v>145</v>
      </c>
      <c r="F398" s="51">
        <v>200</v>
      </c>
      <c r="G398" s="51">
        <v>2.2999999999999998</v>
      </c>
      <c r="H398" s="51">
        <v>3.3</v>
      </c>
      <c r="I398" s="51">
        <v>10.3</v>
      </c>
      <c r="J398" s="51">
        <v>108.6</v>
      </c>
      <c r="K398" s="52">
        <v>129</v>
      </c>
      <c r="L398" s="51">
        <v>14.85</v>
      </c>
    </row>
    <row r="399" spans="1:12" ht="15" x14ac:dyDescent="0.25">
      <c r="A399" s="25"/>
      <c r="B399" s="16"/>
      <c r="C399" s="11"/>
      <c r="D399" s="7" t="s">
        <v>29</v>
      </c>
      <c r="E399" s="60" t="s">
        <v>115</v>
      </c>
      <c r="F399" s="51">
        <v>90</v>
      </c>
      <c r="G399" s="51">
        <v>12.5</v>
      </c>
      <c r="H399" s="51">
        <v>12.4</v>
      </c>
      <c r="I399" s="51">
        <v>8.5</v>
      </c>
      <c r="J399" s="51">
        <v>186.4</v>
      </c>
      <c r="K399" s="52">
        <v>327</v>
      </c>
      <c r="L399" s="51">
        <v>58.62</v>
      </c>
    </row>
    <row r="400" spans="1:12" ht="15" x14ac:dyDescent="0.25">
      <c r="A400" s="25"/>
      <c r="B400" s="16"/>
      <c r="C400" s="11"/>
      <c r="D400" s="7" t="s">
        <v>30</v>
      </c>
      <c r="E400" s="60" t="s">
        <v>88</v>
      </c>
      <c r="F400" s="51">
        <v>150</v>
      </c>
      <c r="G400" s="51">
        <v>4.2</v>
      </c>
      <c r="H400" s="51">
        <v>4.7</v>
      </c>
      <c r="I400" s="51">
        <v>30</v>
      </c>
      <c r="J400" s="51">
        <v>160.69999999999999</v>
      </c>
      <c r="K400" s="52">
        <v>207</v>
      </c>
      <c r="L400" s="51">
        <v>7.21</v>
      </c>
    </row>
    <row r="401" spans="1:12" ht="15" x14ac:dyDescent="0.25">
      <c r="A401" s="25"/>
      <c r="B401" s="16"/>
      <c r="C401" s="11"/>
      <c r="D401" s="7" t="s">
        <v>31</v>
      </c>
      <c r="E401" s="60" t="s">
        <v>146</v>
      </c>
      <c r="F401" s="51">
        <v>200</v>
      </c>
      <c r="G401" s="51">
        <v>0.6</v>
      </c>
      <c r="H401" s="51">
        <v>0.1</v>
      </c>
      <c r="I401" s="51">
        <v>31.4</v>
      </c>
      <c r="J401" s="51">
        <v>124</v>
      </c>
      <c r="K401" s="52">
        <v>495</v>
      </c>
      <c r="L401" s="51">
        <v>5.41</v>
      </c>
    </row>
    <row r="402" spans="1:12" ht="15" x14ac:dyDescent="0.25">
      <c r="A402" s="25"/>
      <c r="B402" s="16"/>
      <c r="C402" s="11"/>
      <c r="D402" s="7" t="s">
        <v>32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7" t="s">
        <v>33</v>
      </c>
      <c r="E403" s="60" t="s">
        <v>54</v>
      </c>
      <c r="F403" s="51">
        <v>80</v>
      </c>
      <c r="G403" s="51">
        <v>6.4</v>
      </c>
      <c r="H403" s="51">
        <v>1.2</v>
      </c>
      <c r="I403" s="51">
        <v>32.1</v>
      </c>
      <c r="J403" s="51">
        <v>164.8</v>
      </c>
      <c r="K403" s="52">
        <v>574</v>
      </c>
      <c r="L403" s="51">
        <v>6.8</v>
      </c>
    </row>
    <row r="404" spans="1:12" ht="15" x14ac:dyDescent="0.25">
      <c r="A404" s="26"/>
      <c r="B404" s="18"/>
      <c r="C404" s="8"/>
      <c r="D404" s="19" t="s">
        <v>39</v>
      </c>
      <c r="E404" s="9"/>
      <c r="F404" s="21">
        <f>SUM(F397:F403)</f>
        <v>820</v>
      </c>
      <c r="G404" s="21">
        <f>SUM(G397:G403)</f>
        <v>27</v>
      </c>
      <c r="H404" s="21">
        <f>SUM(H397:H403)</f>
        <v>27.700000000000003</v>
      </c>
      <c r="I404" s="21">
        <f>SUM(I397:I403)</f>
        <v>117.29999999999998</v>
      </c>
      <c r="J404" s="21">
        <f>SUM(J397:J403)</f>
        <v>822.5</v>
      </c>
      <c r="K404" s="27"/>
      <c r="L404" s="21">
        <f>SUM(L397:L403)</f>
        <v>106.28999999999999</v>
      </c>
    </row>
    <row r="405" spans="1:12" ht="15" x14ac:dyDescent="0.25">
      <c r="A405" s="28">
        <f>A389</f>
        <v>2</v>
      </c>
      <c r="B405" s="14">
        <f>B389</f>
        <v>6</v>
      </c>
      <c r="C405" s="10" t="s">
        <v>34</v>
      </c>
      <c r="D405" s="12" t="s">
        <v>35</v>
      </c>
      <c r="E405" s="60" t="s">
        <v>147</v>
      </c>
      <c r="F405" s="51">
        <v>125</v>
      </c>
      <c r="G405" s="51">
        <v>11.4</v>
      </c>
      <c r="H405" s="51">
        <v>11.8</v>
      </c>
      <c r="I405" s="51">
        <v>22</v>
      </c>
      <c r="J405" s="51">
        <v>232.7</v>
      </c>
      <c r="K405" s="52"/>
      <c r="L405" s="51">
        <v>60</v>
      </c>
    </row>
    <row r="406" spans="1:12" ht="15" x14ac:dyDescent="0.25">
      <c r="A406" s="25"/>
      <c r="B406" s="16"/>
      <c r="C406" s="11"/>
      <c r="D406" s="12" t="s">
        <v>31</v>
      </c>
      <c r="E406" s="60" t="s">
        <v>148</v>
      </c>
      <c r="F406" s="51">
        <v>200</v>
      </c>
      <c r="G406" s="51">
        <v>0.2</v>
      </c>
      <c r="H406" s="51">
        <v>0.1</v>
      </c>
      <c r="I406" s="51">
        <v>28.2</v>
      </c>
      <c r="J406" s="51">
        <v>120</v>
      </c>
      <c r="K406" s="52">
        <v>495</v>
      </c>
      <c r="L406" s="51">
        <v>6.97</v>
      </c>
    </row>
    <row r="407" spans="1:12" ht="15" x14ac:dyDescent="0.25">
      <c r="A407" s="26"/>
      <c r="B407" s="18"/>
      <c r="C407" s="8"/>
      <c r="D407" s="19" t="s">
        <v>39</v>
      </c>
      <c r="E407" s="9"/>
      <c r="F407" s="21">
        <f>SUM(F405:F406)</f>
        <v>325</v>
      </c>
      <c r="G407" s="21">
        <f>SUM(G405:G406)</f>
        <v>11.6</v>
      </c>
      <c r="H407" s="21">
        <f>SUM(H405:H406)</f>
        <v>11.9</v>
      </c>
      <c r="I407" s="21">
        <f>SUM(I405:I406)</f>
        <v>50.2</v>
      </c>
      <c r="J407" s="21">
        <f>SUM(J405:J406)</f>
        <v>352.7</v>
      </c>
      <c r="K407" s="27"/>
      <c r="L407" s="21">
        <f>SUM(L405:L406)</f>
        <v>66.97</v>
      </c>
    </row>
    <row r="408" spans="1:12" ht="15" x14ac:dyDescent="0.25">
      <c r="A408" s="28">
        <f>A389</f>
        <v>2</v>
      </c>
      <c r="B408" s="14">
        <f>B389</f>
        <v>6</v>
      </c>
      <c r="C408" s="10" t="s">
        <v>36</v>
      </c>
      <c r="D408" s="7" t="s">
        <v>21</v>
      </c>
      <c r="E408" s="60" t="s">
        <v>122</v>
      </c>
      <c r="F408" s="51">
        <v>90</v>
      </c>
      <c r="G408" s="51">
        <v>5.5</v>
      </c>
      <c r="H408" s="51">
        <v>8.3000000000000007</v>
      </c>
      <c r="I408" s="51">
        <v>5.4</v>
      </c>
      <c r="J408" s="51">
        <v>102.1</v>
      </c>
      <c r="K408" s="52">
        <v>357</v>
      </c>
      <c r="L408" s="51">
        <v>36.24</v>
      </c>
    </row>
    <row r="409" spans="1:12" ht="15" x14ac:dyDescent="0.25">
      <c r="A409" s="25"/>
      <c r="B409" s="16"/>
      <c r="C409" s="11"/>
      <c r="D409" s="7" t="s">
        <v>30</v>
      </c>
      <c r="E409" s="60" t="s">
        <v>58</v>
      </c>
      <c r="F409" s="51">
        <v>150</v>
      </c>
      <c r="G409" s="51">
        <v>4.0999999999999996</v>
      </c>
      <c r="H409" s="51">
        <v>6.8</v>
      </c>
      <c r="I409" s="51">
        <v>20.5</v>
      </c>
      <c r="J409" s="51">
        <v>163.5</v>
      </c>
      <c r="K409" s="52">
        <v>377</v>
      </c>
      <c r="L409" s="51">
        <v>15.14</v>
      </c>
    </row>
    <row r="410" spans="1:12" ht="15" x14ac:dyDescent="0.25">
      <c r="A410" s="25"/>
      <c r="B410" s="16"/>
      <c r="C410" s="11"/>
      <c r="D410" s="7" t="s">
        <v>31</v>
      </c>
      <c r="E410" s="60" t="s">
        <v>62</v>
      </c>
      <c r="F410" s="51">
        <v>200</v>
      </c>
      <c r="G410" s="51">
        <v>0.2</v>
      </c>
      <c r="H410" s="51">
        <v>0.1</v>
      </c>
      <c r="I410" s="51">
        <v>14.2</v>
      </c>
      <c r="J410" s="51">
        <v>58</v>
      </c>
      <c r="K410" s="52">
        <v>457</v>
      </c>
      <c r="L410" s="51">
        <v>3.01</v>
      </c>
    </row>
    <row r="411" spans="1:12" ht="15" x14ac:dyDescent="0.25">
      <c r="A411" s="25"/>
      <c r="B411" s="16"/>
      <c r="C411" s="11"/>
      <c r="D411" s="7" t="s">
        <v>23</v>
      </c>
      <c r="E411" s="60" t="s">
        <v>149</v>
      </c>
      <c r="F411" s="51">
        <v>50</v>
      </c>
      <c r="G411" s="51">
        <v>5.7</v>
      </c>
      <c r="H411" s="51">
        <v>0.6</v>
      </c>
      <c r="I411" s="51">
        <v>26.9</v>
      </c>
      <c r="J411" s="51">
        <v>146.5</v>
      </c>
      <c r="K411" s="52">
        <v>573</v>
      </c>
      <c r="L411" s="51">
        <v>4.5999999999999996</v>
      </c>
    </row>
    <row r="412" spans="1:12" ht="15" x14ac:dyDescent="0.25">
      <c r="A412" s="26"/>
      <c r="B412" s="18"/>
      <c r="C412" s="8"/>
      <c r="D412" s="19" t="s">
        <v>39</v>
      </c>
      <c r="E412" s="9"/>
      <c r="F412" s="21">
        <f>SUM(F408:F411)</f>
        <v>490</v>
      </c>
      <c r="G412" s="21">
        <f>SUM(G408:G411)</f>
        <v>15.5</v>
      </c>
      <c r="H412" s="21">
        <f>SUM(H408:H411)</f>
        <v>15.8</v>
      </c>
      <c r="I412" s="21">
        <f>SUM(I408:I411)</f>
        <v>67</v>
      </c>
      <c r="J412" s="21">
        <f>SUM(J408:J411)</f>
        <v>470.1</v>
      </c>
      <c r="K412" s="27"/>
      <c r="L412" s="21">
        <f>SUM(L408:L411)</f>
        <v>58.99</v>
      </c>
    </row>
    <row r="413" spans="1:12" ht="15" x14ac:dyDescent="0.25">
      <c r="A413" s="28">
        <f>A389</f>
        <v>2</v>
      </c>
      <c r="B413" s="14">
        <f>B389</f>
        <v>6</v>
      </c>
      <c r="C413" s="10" t="s">
        <v>37</v>
      </c>
      <c r="D413" s="12" t="s">
        <v>38</v>
      </c>
      <c r="E413" s="60" t="s">
        <v>155</v>
      </c>
      <c r="F413" s="51">
        <v>200</v>
      </c>
      <c r="G413" s="51">
        <v>3.85</v>
      </c>
      <c r="H413" s="51">
        <v>3.95</v>
      </c>
      <c r="I413" s="51">
        <v>16.75</v>
      </c>
      <c r="J413" s="51">
        <v>117.5</v>
      </c>
      <c r="K413" s="52">
        <v>470</v>
      </c>
      <c r="L413" s="51">
        <v>18.3</v>
      </c>
    </row>
    <row r="414" spans="1:12" ht="15" x14ac:dyDescent="0.25">
      <c r="A414" s="25"/>
      <c r="B414" s="16"/>
      <c r="C414" s="11"/>
      <c r="D414" s="12" t="s">
        <v>35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12" t="s">
        <v>31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12" t="s">
        <v>24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20" t="s">
        <v>39</v>
      </c>
      <c r="E417" s="9"/>
      <c r="F417" s="21">
        <f>SUM(F413:F416)</f>
        <v>200</v>
      </c>
      <c r="G417" s="21">
        <f>SUM(G413:G416)</f>
        <v>3.85</v>
      </c>
      <c r="H417" s="21">
        <f>SUM(H413:H416)</f>
        <v>3.95</v>
      </c>
      <c r="I417" s="21">
        <f>SUM(I413:I416)</f>
        <v>16.75</v>
      </c>
      <c r="J417" s="21">
        <f>SUM(J413:J416)</f>
        <v>117.5</v>
      </c>
      <c r="K417" s="27"/>
      <c r="L417" s="21">
        <f>SUM(L413:L416)</f>
        <v>18.3</v>
      </c>
    </row>
    <row r="418" spans="1:12" ht="15.75" customHeight="1" thickBot="1" x14ac:dyDescent="0.25">
      <c r="A418" s="31">
        <f>A389</f>
        <v>2</v>
      </c>
      <c r="B418" s="32">
        <f>B389</f>
        <v>6</v>
      </c>
      <c r="C418" s="71" t="s">
        <v>4</v>
      </c>
      <c r="D418" s="72"/>
      <c r="E418" s="33"/>
      <c r="F418" s="34">
        <f>F394+F396+F404+F407+F412+F417</f>
        <v>2345</v>
      </c>
      <c r="G418" s="34">
        <f>G394+G396+G404+G407+G412+G417</f>
        <v>77.349999999999994</v>
      </c>
      <c r="H418" s="34">
        <f>H394+H396+H404+H407+H412+H417</f>
        <v>79.250000000000014</v>
      </c>
      <c r="I418" s="34">
        <f>I394+I396+I404+I407+I412+I417</f>
        <v>335.45</v>
      </c>
      <c r="J418" s="34">
        <f>J394+J396+J404+J407+J412+J417</f>
        <v>2350.3000000000002</v>
      </c>
      <c r="K418" s="35"/>
      <c r="L418" s="34">
        <f>L394+L396+L404+L407+L412+L417</f>
        <v>375.74</v>
      </c>
    </row>
    <row r="419" spans="1:12" ht="15" x14ac:dyDescent="0.25">
      <c r="A419" s="22">
        <v>2</v>
      </c>
      <c r="B419" s="23">
        <v>7</v>
      </c>
      <c r="C419" s="24" t="s">
        <v>20</v>
      </c>
      <c r="D419" s="5" t="s">
        <v>21</v>
      </c>
      <c r="E419" s="62" t="s">
        <v>150</v>
      </c>
      <c r="F419" s="48">
        <v>200</v>
      </c>
      <c r="G419" s="48">
        <v>11.8</v>
      </c>
      <c r="H419" s="48">
        <v>3.9</v>
      </c>
      <c r="I419" s="48">
        <v>44.8</v>
      </c>
      <c r="J419" s="48">
        <v>217.8</v>
      </c>
      <c r="K419" s="49">
        <v>279</v>
      </c>
      <c r="L419" s="48">
        <v>58.21</v>
      </c>
    </row>
    <row r="420" spans="1:12" ht="15" x14ac:dyDescent="0.25">
      <c r="A420" s="25"/>
      <c r="B420" s="16"/>
      <c r="C420" s="11"/>
      <c r="D420" s="6"/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7" t="s">
        <v>22</v>
      </c>
      <c r="E421" s="60" t="s">
        <v>99</v>
      </c>
      <c r="F421" s="51">
        <v>200</v>
      </c>
      <c r="G421" s="51">
        <v>4.5</v>
      </c>
      <c r="H421" s="51">
        <v>3.7</v>
      </c>
      <c r="I421" s="51">
        <v>18.100000000000001</v>
      </c>
      <c r="J421" s="51">
        <v>124</v>
      </c>
      <c r="K421" s="52">
        <v>467</v>
      </c>
      <c r="L421" s="51">
        <v>17.72</v>
      </c>
    </row>
    <row r="422" spans="1:12" ht="15" x14ac:dyDescent="0.25">
      <c r="A422" s="25"/>
      <c r="B422" s="16"/>
      <c r="C422" s="11"/>
      <c r="D422" s="7" t="s">
        <v>23</v>
      </c>
      <c r="E422" s="60" t="s">
        <v>151</v>
      </c>
      <c r="F422" s="51">
        <v>100</v>
      </c>
      <c r="G422" s="51">
        <v>4.9000000000000004</v>
      </c>
      <c r="H422" s="51">
        <v>12.3</v>
      </c>
      <c r="I422" s="51">
        <v>21.1</v>
      </c>
      <c r="J422" s="51">
        <v>245.7</v>
      </c>
      <c r="K422" s="52">
        <v>474</v>
      </c>
      <c r="L422" s="51">
        <v>23.56</v>
      </c>
    </row>
    <row r="423" spans="1:12" ht="15" x14ac:dyDescent="0.25">
      <c r="A423" s="25"/>
      <c r="B423" s="16"/>
      <c r="C423" s="11"/>
      <c r="D423" s="7" t="s">
        <v>24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19" t="s">
        <v>39</v>
      </c>
      <c r="E424" s="9"/>
      <c r="F424" s="21">
        <f>SUM(F419:F423)</f>
        <v>500</v>
      </c>
      <c r="G424" s="21">
        <f>SUM(G419:G423)</f>
        <v>21.200000000000003</v>
      </c>
      <c r="H424" s="21">
        <f>SUM(H419:H423)</f>
        <v>19.899999999999999</v>
      </c>
      <c r="I424" s="21">
        <f>SUM(I419:I423)</f>
        <v>84</v>
      </c>
      <c r="J424" s="21">
        <f>SUM(J419:J423)</f>
        <v>587.5</v>
      </c>
      <c r="K424" s="27"/>
      <c r="L424" s="21">
        <f>SUM(L419:L423)</f>
        <v>99.490000000000009</v>
      </c>
    </row>
    <row r="425" spans="1:12" ht="15" x14ac:dyDescent="0.25">
      <c r="A425" s="28">
        <f>A419</f>
        <v>2</v>
      </c>
      <c r="B425" s="14">
        <f>B419</f>
        <v>7</v>
      </c>
      <c r="C425" s="10" t="s">
        <v>25</v>
      </c>
      <c r="D425" s="12" t="s">
        <v>24</v>
      </c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6"/>
      <c r="B426" s="18"/>
      <c r="C426" s="8"/>
      <c r="D426" s="19" t="s">
        <v>39</v>
      </c>
      <c r="E426" s="9"/>
      <c r="F426" s="21">
        <f>SUM(F425:F425)</f>
        <v>0</v>
      </c>
      <c r="G426" s="21">
        <f>SUM(G425:G425)</f>
        <v>0</v>
      </c>
      <c r="H426" s="21">
        <f>SUM(H425:H425)</f>
        <v>0</v>
      </c>
      <c r="I426" s="21">
        <f>SUM(I425:I425)</f>
        <v>0</v>
      </c>
      <c r="J426" s="21">
        <f>SUM(J425:J425)</f>
        <v>0</v>
      </c>
      <c r="K426" s="27"/>
      <c r="L426" s="21">
        <f>SUM(L425:L425)</f>
        <v>0</v>
      </c>
    </row>
    <row r="427" spans="1:12" ht="15" x14ac:dyDescent="0.25">
      <c r="A427" s="28">
        <f>A419</f>
        <v>2</v>
      </c>
      <c r="B427" s="14">
        <f>B419</f>
        <v>7</v>
      </c>
      <c r="C427" s="10" t="s">
        <v>26</v>
      </c>
      <c r="D427" s="7" t="s">
        <v>27</v>
      </c>
      <c r="E427" s="60" t="s">
        <v>110</v>
      </c>
      <c r="F427" s="51">
        <v>80</v>
      </c>
      <c r="G427" s="51">
        <v>1.7</v>
      </c>
      <c r="H427" s="51">
        <v>5</v>
      </c>
      <c r="I427" s="51">
        <v>6.6</v>
      </c>
      <c r="J427" s="51">
        <v>78.400000000000006</v>
      </c>
      <c r="K427" s="52">
        <v>43</v>
      </c>
      <c r="L427" s="51">
        <v>14.25</v>
      </c>
    </row>
    <row r="428" spans="1:12" ht="15" x14ac:dyDescent="0.25">
      <c r="A428" s="25"/>
      <c r="B428" s="16"/>
      <c r="C428" s="11"/>
      <c r="D428" s="7" t="s">
        <v>28</v>
      </c>
      <c r="E428" s="60" t="s">
        <v>152</v>
      </c>
      <c r="F428" s="51">
        <v>260</v>
      </c>
      <c r="G428" s="51">
        <v>4.3</v>
      </c>
      <c r="H428" s="51">
        <v>4.7</v>
      </c>
      <c r="I428" s="51">
        <v>10.3</v>
      </c>
      <c r="J428" s="51">
        <v>156.6</v>
      </c>
      <c r="K428" s="52">
        <v>98</v>
      </c>
      <c r="L428" s="51">
        <v>43.6</v>
      </c>
    </row>
    <row r="429" spans="1:12" ht="15" x14ac:dyDescent="0.25">
      <c r="A429" s="25"/>
      <c r="B429" s="16"/>
      <c r="C429" s="11"/>
      <c r="D429" s="7" t="s">
        <v>29</v>
      </c>
      <c r="E429" s="60" t="s">
        <v>70</v>
      </c>
      <c r="F429" s="51">
        <v>90</v>
      </c>
      <c r="G429" s="51">
        <v>4.8</v>
      </c>
      <c r="H429" s="51">
        <v>9.9</v>
      </c>
      <c r="I429" s="51">
        <v>3.2</v>
      </c>
      <c r="J429" s="51">
        <v>128.9</v>
      </c>
      <c r="K429" s="52">
        <v>333</v>
      </c>
      <c r="L429" s="51">
        <v>46.48</v>
      </c>
    </row>
    <row r="430" spans="1:12" ht="15" x14ac:dyDescent="0.25">
      <c r="A430" s="25"/>
      <c r="B430" s="16"/>
      <c r="C430" s="11"/>
      <c r="D430" s="7" t="s">
        <v>30</v>
      </c>
      <c r="E430" s="50" t="s">
        <v>58</v>
      </c>
      <c r="F430" s="51">
        <v>150</v>
      </c>
      <c r="G430" s="51">
        <v>4.0999999999999996</v>
      </c>
      <c r="H430" s="51">
        <v>6.8</v>
      </c>
      <c r="I430" s="51">
        <v>11.9</v>
      </c>
      <c r="J430" s="51">
        <v>130.6</v>
      </c>
      <c r="K430" s="52">
        <v>377</v>
      </c>
      <c r="L430" s="51"/>
    </row>
    <row r="431" spans="1:12" ht="15" x14ac:dyDescent="0.25">
      <c r="A431" s="25"/>
      <c r="B431" s="16"/>
      <c r="C431" s="11"/>
      <c r="D431" s="7" t="s">
        <v>31</v>
      </c>
      <c r="E431" s="60" t="s">
        <v>53</v>
      </c>
      <c r="F431" s="51">
        <v>200</v>
      </c>
      <c r="G431" s="51">
        <v>0.6</v>
      </c>
      <c r="H431" s="51">
        <v>0.1</v>
      </c>
      <c r="I431" s="51">
        <v>31.4</v>
      </c>
      <c r="J431" s="51">
        <v>124</v>
      </c>
      <c r="K431" s="52">
        <v>495</v>
      </c>
      <c r="L431" s="51">
        <v>8.42</v>
      </c>
    </row>
    <row r="432" spans="1:12" ht="15" x14ac:dyDescent="0.25">
      <c r="A432" s="25"/>
      <c r="B432" s="16"/>
      <c r="C432" s="11"/>
      <c r="D432" s="7" t="s">
        <v>33</v>
      </c>
      <c r="E432" s="60" t="s">
        <v>54</v>
      </c>
      <c r="F432" s="51">
        <v>80</v>
      </c>
      <c r="G432" s="51">
        <v>6.4</v>
      </c>
      <c r="H432" s="51">
        <v>1.2</v>
      </c>
      <c r="I432" s="51">
        <v>32.1</v>
      </c>
      <c r="J432" s="51">
        <v>164.8</v>
      </c>
      <c r="K432" s="52">
        <v>574</v>
      </c>
      <c r="L432" s="51">
        <v>6.12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SUM(F427:F432)</f>
        <v>860</v>
      </c>
      <c r="G433" s="21">
        <f>SUM(G427:G432)</f>
        <v>21.9</v>
      </c>
      <c r="H433" s="21">
        <f>SUM(H427:H432)</f>
        <v>27.700000000000003</v>
      </c>
      <c r="I433" s="21">
        <f>SUM(I427:I432)</f>
        <v>95.5</v>
      </c>
      <c r="J433" s="21">
        <f>SUM(J427:J432)</f>
        <v>783.3</v>
      </c>
      <c r="K433" s="27"/>
      <c r="L433" s="21">
        <f>SUM(L427:L432)</f>
        <v>118.87</v>
      </c>
    </row>
    <row r="434" spans="1:12" ht="15" x14ac:dyDescent="0.25">
      <c r="A434" s="28">
        <f>A419</f>
        <v>2</v>
      </c>
      <c r="B434" s="14">
        <f>B419</f>
        <v>7</v>
      </c>
      <c r="C434" s="10" t="s">
        <v>34</v>
      </c>
      <c r="D434" s="12" t="s">
        <v>35</v>
      </c>
      <c r="E434" s="60" t="s">
        <v>153</v>
      </c>
      <c r="F434" s="51">
        <v>40</v>
      </c>
      <c r="G434" s="51">
        <v>5.0999999999999996</v>
      </c>
      <c r="H434" s="51">
        <v>5.9</v>
      </c>
      <c r="I434" s="51">
        <v>22.8</v>
      </c>
      <c r="J434" s="51">
        <v>163</v>
      </c>
      <c r="K434" s="52">
        <v>582</v>
      </c>
      <c r="L434" s="51">
        <v>14</v>
      </c>
    </row>
    <row r="435" spans="1:12" ht="15" x14ac:dyDescent="0.25">
      <c r="A435" s="25"/>
      <c r="B435" s="16"/>
      <c r="C435" s="11"/>
      <c r="D435" s="12" t="s">
        <v>31</v>
      </c>
      <c r="E435" s="60" t="s">
        <v>57</v>
      </c>
      <c r="F435" s="51">
        <v>200</v>
      </c>
      <c r="G435" s="51">
        <v>5.8</v>
      </c>
      <c r="H435" s="51">
        <v>5.3</v>
      </c>
      <c r="I435" s="51">
        <v>9.1</v>
      </c>
      <c r="J435" s="51">
        <v>107</v>
      </c>
      <c r="K435" s="52">
        <v>469</v>
      </c>
      <c r="L435" s="51">
        <v>21.07</v>
      </c>
    </row>
    <row r="436" spans="1:12" ht="15" x14ac:dyDescent="0.25">
      <c r="A436" s="25"/>
      <c r="B436" s="16"/>
      <c r="C436" s="11"/>
      <c r="D436" s="68" t="s">
        <v>73</v>
      </c>
      <c r="E436" s="60" t="s">
        <v>56</v>
      </c>
      <c r="F436" s="51">
        <v>185</v>
      </c>
      <c r="G436" s="51">
        <v>0.7</v>
      </c>
      <c r="H436" s="51">
        <v>0.7</v>
      </c>
      <c r="I436" s="51">
        <v>18.100000000000001</v>
      </c>
      <c r="J436" s="51">
        <v>81.400000000000006</v>
      </c>
      <c r="K436" s="52">
        <v>82</v>
      </c>
      <c r="L436" s="51">
        <v>37</v>
      </c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425</v>
      </c>
      <c r="G437" s="21">
        <f>SUM(G434:G436)</f>
        <v>11.599999999999998</v>
      </c>
      <c r="H437" s="21">
        <f>SUM(H434:H436)</f>
        <v>11.899999999999999</v>
      </c>
      <c r="I437" s="21">
        <f>SUM(I434:I436)</f>
        <v>50</v>
      </c>
      <c r="J437" s="21">
        <f>SUM(J434:J436)</f>
        <v>351.4</v>
      </c>
      <c r="K437" s="27"/>
      <c r="L437" s="21">
        <f>SUM(L434:L436)</f>
        <v>72.069999999999993</v>
      </c>
    </row>
    <row r="438" spans="1:12" ht="15" x14ac:dyDescent="0.25">
      <c r="A438" s="28">
        <f>A419</f>
        <v>2</v>
      </c>
      <c r="B438" s="14">
        <f>B419</f>
        <v>7</v>
      </c>
      <c r="C438" s="10" t="s">
        <v>36</v>
      </c>
      <c r="D438" s="7" t="s">
        <v>21</v>
      </c>
      <c r="E438" s="60" t="s">
        <v>154</v>
      </c>
      <c r="F438" s="51">
        <v>90</v>
      </c>
      <c r="G438" s="51">
        <v>5</v>
      </c>
      <c r="H438" s="51">
        <v>9.6</v>
      </c>
      <c r="I438" s="51">
        <v>3.2</v>
      </c>
      <c r="J438" s="51">
        <v>102</v>
      </c>
      <c r="K438" s="52">
        <v>140</v>
      </c>
      <c r="L438" s="51">
        <v>66.95</v>
      </c>
    </row>
    <row r="439" spans="1:12" ht="15" x14ac:dyDescent="0.25">
      <c r="A439" s="25"/>
      <c r="B439" s="16"/>
      <c r="C439" s="11"/>
      <c r="D439" s="7" t="s">
        <v>30</v>
      </c>
      <c r="E439" s="60" t="s">
        <v>77</v>
      </c>
      <c r="F439" s="51">
        <v>150</v>
      </c>
      <c r="G439" s="51">
        <v>3.8</v>
      </c>
      <c r="H439" s="51">
        <v>5.4</v>
      </c>
      <c r="I439" s="51">
        <v>15</v>
      </c>
      <c r="J439" s="51">
        <v>136</v>
      </c>
      <c r="K439" s="52">
        <v>385</v>
      </c>
      <c r="L439" s="51">
        <v>10.86</v>
      </c>
    </row>
    <row r="440" spans="1:12" ht="15" x14ac:dyDescent="0.25">
      <c r="A440" s="25"/>
      <c r="B440" s="16"/>
      <c r="C440" s="11"/>
      <c r="D440" s="7" t="s">
        <v>31</v>
      </c>
      <c r="E440" s="60" t="s">
        <v>84</v>
      </c>
      <c r="F440" s="51">
        <v>200</v>
      </c>
      <c r="G440" s="51">
        <v>1</v>
      </c>
      <c r="H440" s="51">
        <v>0.2</v>
      </c>
      <c r="I440" s="51">
        <v>12</v>
      </c>
      <c r="J440" s="51">
        <v>86</v>
      </c>
      <c r="K440" s="52">
        <v>501</v>
      </c>
      <c r="L440" s="51">
        <v>24.6</v>
      </c>
    </row>
    <row r="441" spans="1:12" ht="15" x14ac:dyDescent="0.25">
      <c r="A441" s="25"/>
      <c r="B441" s="16"/>
      <c r="C441" s="11"/>
      <c r="D441" s="7" t="s">
        <v>23</v>
      </c>
      <c r="E441" s="60" t="s">
        <v>61</v>
      </c>
      <c r="F441" s="51">
        <v>75</v>
      </c>
      <c r="G441" s="51">
        <v>5.7</v>
      </c>
      <c r="H441" s="51">
        <v>0.6</v>
      </c>
      <c r="I441" s="51">
        <v>36.9</v>
      </c>
      <c r="J441" s="51">
        <v>175.5</v>
      </c>
      <c r="K441" s="52">
        <v>573</v>
      </c>
      <c r="L441" s="51">
        <v>5.8</v>
      </c>
    </row>
    <row r="442" spans="1:12" ht="15" x14ac:dyDescent="0.25">
      <c r="A442" s="26"/>
      <c r="B442" s="18"/>
      <c r="C442" s="8"/>
      <c r="D442" s="19" t="s">
        <v>39</v>
      </c>
      <c r="E442" s="9"/>
      <c r="F442" s="21">
        <f>SUM(F438:F441)</f>
        <v>515</v>
      </c>
      <c r="G442" s="21">
        <f>SUM(G438:G441)</f>
        <v>15.5</v>
      </c>
      <c r="H442" s="21">
        <f>SUM(H438:H441)</f>
        <v>15.799999999999999</v>
      </c>
      <c r="I442" s="21">
        <f>SUM(I438:I441)</f>
        <v>67.099999999999994</v>
      </c>
      <c r="J442" s="21">
        <f>SUM(J438:J441)</f>
        <v>499.5</v>
      </c>
      <c r="K442" s="27"/>
      <c r="L442" s="21">
        <f>SUM(L438:L441)</f>
        <v>108.21</v>
      </c>
    </row>
    <row r="443" spans="1:12" ht="15" x14ac:dyDescent="0.25">
      <c r="A443" s="28">
        <f>A419</f>
        <v>2</v>
      </c>
      <c r="B443" s="14">
        <f>B419</f>
        <v>7</v>
      </c>
      <c r="C443" s="10" t="s">
        <v>37</v>
      </c>
      <c r="D443" s="12" t="s">
        <v>38</v>
      </c>
      <c r="E443" s="60" t="s">
        <v>155</v>
      </c>
      <c r="F443" s="51">
        <v>200</v>
      </c>
      <c r="G443" s="51">
        <v>3.85</v>
      </c>
      <c r="H443" s="51">
        <v>3.95</v>
      </c>
      <c r="I443" s="51">
        <v>16.75</v>
      </c>
      <c r="J443" s="51">
        <v>117.5</v>
      </c>
      <c r="K443" s="52">
        <v>470</v>
      </c>
      <c r="L443" s="51">
        <v>19.68</v>
      </c>
    </row>
    <row r="444" spans="1:12" ht="15" x14ac:dyDescent="0.25">
      <c r="A444" s="25"/>
      <c r="B444" s="16"/>
      <c r="C444" s="11"/>
      <c r="D444" s="12" t="s">
        <v>35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12" t="s">
        <v>31</v>
      </c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12" t="s">
        <v>24</v>
      </c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20" t="s">
        <v>39</v>
      </c>
      <c r="E447" s="9"/>
      <c r="F447" s="21">
        <f>SUM(F443:F446)</f>
        <v>200</v>
      </c>
      <c r="G447" s="21">
        <f>SUM(G443:G446)</f>
        <v>3.85</v>
      </c>
      <c r="H447" s="21">
        <f>SUM(H443:H446)</f>
        <v>3.95</v>
      </c>
      <c r="I447" s="21">
        <f>SUM(I443:I446)</f>
        <v>16.75</v>
      </c>
      <c r="J447" s="21">
        <f>SUM(J443:J446)</f>
        <v>117.5</v>
      </c>
      <c r="K447" s="27"/>
      <c r="L447" s="21">
        <f>SUM(L443:L446)</f>
        <v>19.68</v>
      </c>
    </row>
    <row r="448" spans="1:12" ht="15" x14ac:dyDescent="0.2">
      <c r="A448" s="37">
        <f>A419</f>
        <v>2</v>
      </c>
      <c r="B448" s="38">
        <f>B419</f>
        <v>7</v>
      </c>
      <c r="C448" s="76" t="s">
        <v>4</v>
      </c>
      <c r="D448" s="77"/>
      <c r="E448" s="39"/>
      <c r="F448" s="40">
        <f>F424+F426+F433+F437+F442+F447</f>
        <v>2500</v>
      </c>
      <c r="G448" s="40">
        <f>G424+G426+G433+G437+G442+G447</f>
        <v>74.05</v>
      </c>
      <c r="H448" s="40">
        <f>H424+H426+H433+H437+H442+H447</f>
        <v>79.25</v>
      </c>
      <c r="I448" s="40">
        <f>I424+I426+I433+I437+I442+I447</f>
        <v>313.35000000000002</v>
      </c>
      <c r="J448" s="40">
        <f>J424+J426+J433+J437+J442+J447</f>
        <v>2339.1999999999998</v>
      </c>
      <c r="K448" s="41"/>
      <c r="L448" s="34">
        <f>L424+L426+L433+L437+L442+L447</f>
        <v>418.32</v>
      </c>
    </row>
    <row r="449" spans="1:12" x14ac:dyDescent="0.2">
      <c r="A449" s="29"/>
      <c r="B449" s="30"/>
      <c r="C449" s="78" t="s">
        <v>5</v>
      </c>
      <c r="D449" s="78"/>
      <c r="E449" s="78"/>
      <c r="F449" s="42">
        <f>(F32+F64+F96+F128+F159+F192+F225+F258+F291+F324+F357+F388+F418+F448)/(IF(F32=0,0,1)+IF(F64=0,0,1)+IF(F96=0,0,1)+IF(F128=0,0,1)+IF(F159=0,0,1)+IF(F192=0,0,1)+IF(F225=0,0,1)+IF(F258=0,0,1)+IF(F291=0,0,1)+IF(F324=0,0,1)+IF(F357=0,0,1)+IF(F388=0,0,1)+IF(F418=0,0,1)+IF(F448=0,0,1))</f>
        <v>2482.1428571428573</v>
      </c>
      <c r="G449" s="42">
        <f>(G32+G64+G96+G128+G159+G192+G225+G258+G291+G324+G357+G388+G418+G448)/(IF(G32=0,0,1)+IF(G64=0,0,1)+IF(G96=0,0,1)+IF(G128=0,0,1)+IF(G159=0,0,1)+IF(G192=0,0,1)+IF(G225=0,0,1)+IF(G258=0,0,1)+IF(G291=0,0,1)+IF(G324=0,0,1)+IF(G357=0,0,1)+IF(G388=0,0,1)+IF(G418=0,0,1)+IF(G448=0,0,1))</f>
        <v>78.064285714285717</v>
      </c>
      <c r="H449" s="42">
        <f>(H32+H64+H96+H128+H159+H192+H225+H258+H291+H324+H357+H388+H418+H448)/(IF(H32=0,0,1)+IF(H64=0,0,1)+IF(H96=0,0,1)+IF(H128=0,0,1)+IF(H159=0,0,1)+IF(H192=0,0,1)+IF(H225=0,0,1)+IF(H258=0,0,1)+IF(H291=0,0,1)+IF(H324=0,0,1)+IF(H357=0,0,1)+IF(H388=0,0,1)+IF(H418=0,0,1)+IF(H448=0,0,1))</f>
        <v>79.342857142857156</v>
      </c>
      <c r="I449" s="42">
        <f>(I32+I64+I96+I128+I159+I192+I225+I258+I291+I324+I357+I388+I418+I448)/(IF(I32=0,0,1)+IF(I64=0,0,1)+IF(I96=0,0,1)+IF(I128=0,0,1)+IF(I159=0,0,1)+IF(I192=0,0,1)+IF(I225=0,0,1)+IF(I258=0,0,1)+IF(I291=0,0,1)+IF(I324=0,0,1)+IF(I357=0,0,1)+IF(I388=0,0,1)+IF(I418=0,0,1)+IF(I448=0,0,1))</f>
        <v>334.0107142857143</v>
      </c>
      <c r="J449" s="42">
        <f>(J32+J64+J96+J128+J159+J192+J225+J258+J291+J324+J357+J388+J418+J448)/(IF(J32=0,0,1)+IF(J64=0,0,1)+IF(J96=0,0,1)+IF(J128=0,0,1)+IF(J159=0,0,1)+IF(J192=0,0,1)+IF(J225=0,0,1)+IF(J258=0,0,1)+IF(J291=0,0,1)+IF(J324=0,0,1)+IF(J357=0,0,1)+IF(J388=0,0,1)+IF(J418=0,0,1)+IF(J448=0,0,1))</f>
        <v>2352.471428571429</v>
      </c>
      <c r="K449" s="42"/>
      <c r="L449" s="42">
        <f>(L32+L64+L96+L128+L159+L192+L225+L258+L291+L324+L357+L388+L418+L448)/(IF(L32=0,0,1)+IF(L64=0,0,1)+IF(L96=0,0,1)+IF(L128=0,0,1)+IF(L159=0,0,1)+IF(L192=0,0,1)+IF(L225=0,0,1)+IF(L258=0,0,1)+IF(L291=0,0,1)+IF(L324=0,0,1)+IF(L357=0,0,1)+IF(L388=0,0,1)+IF(L418=0,0,1)+IF(L448=0,0,1))</f>
        <v>380.755</v>
      </c>
    </row>
  </sheetData>
  <mergeCells count="18">
    <mergeCell ref="C448:D448"/>
    <mergeCell ref="C449:E449"/>
    <mergeCell ref="C258:D258"/>
    <mergeCell ref="C291:D291"/>
    <mergeCell ref="C324:D324"/>
    <mergeCell ref="C357:D357"/>
    <mergeCell ref="C388:D388"/>
    <mergeCell ref="C418:D418"/>
    <mergeCell ref="C225:D225"/>
    <mergeCell ref="C32:D32"/>
    <mergeCell ref="C1:E1"/>
    <mergeCell ref="H1:K1"/>
    <mergeCell ref="H2:K2"/>
    <mergeCell ref="C64:D64"/>
    <mergeCell ref="C96:D96"/>
    <mergeCell ref="C128:D128"/>
    <mergeCell ref="C159:D159"/>
    <mergeCell ref="C192:D19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2024-02-06T05:55:19Z</cp:lastPrinted>
  <dcterms:created xsi:type="dcterms:W3CDTF">2022-05-16T14:23:56Z</dcterms:created>
  <dcterms:modified xsi:type="dcterms:W3CDTF">2024-02-06T06:05:47Z</dcterms:modified>
</cp:coreProperties>
</file>